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\opći dio\"/>
    </mc:Choice>
  </mc:AlternateContent>
  <bookViews>
    <workbookView xWindow="0" yWindow="0" windowWidth="16380" windowHeight="8190" tabRatio="500"/>
  </bookViews>
  <sheets>
    <sheet name="NN Opći dio" sheetId="1" r:id="rId1"/>
    <sheet name="PONN02PR Plan prihoda" sheetId="2" r:id="rId2"/>
    <sheet name="PONN03PR Plan rashoda" sheetId="3" r:id="rId3"/>
    <sheet name="PONN04PR Rashodi prema izvorima" sheetId="4" r:id="rId4"/>
    <sheet name="PONN05PR Rashodi prema funkcijs" sheetId="5" r:id="rId5"/>
    <sheet name="PONN06PR Račun financiranja" sheetId="6" r:id="rId6"/>
  </sheets>
  <definedNames>
    <definedName name="BEx768KPSQ72NFZI1DSHLMYOAJB4">'PONN02PR Plan prihoda'!$E$9:$I$13</definedName>
    <definedName name="BExF0FDTSLD2H2BL1BV89V91RA11">'PONN02PR Plan prihoda'!$E$1:$E$1</definedName>
    <definedName name="BExOMDTNOBL8S0LYL4B82RRMASFU">#REF!</definedName>
    <definedName name="Excel_BuiltIn_Print_Titles" localSheetId="1">#REF!</definedName>
    <definedName name="Excel_BuiltIn_Print_Titles" localSheetId="2">#REF!</definedName>
    <definedName name="Excel_BuiltIn_Print_Titles" localSheetId="3">#REF!</definedName>
    <definedName name="Excel_BuiltIn_Print_Titles" localSheetId="4">'PONN05PR Rashodi prema funkcijs'!$10:$10</definedName>
    <definedName name="Excel_BuiltIn_Print_Titles" localSheetId="5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5" i="6" l="1"/>
  <c r="C5" i="6"/>
  <c r="B5" i="6"/>
  <c r="A5" i="6"/>
  <c r="M3" i="6"/>
  <c r="L3" i="6"/>
  <c r="K3" i="6"/>
  <c r="E5" i="5"/>
  <c r="D5" i="5"/>
  <c r="C5" i="5"/>
  <c r="E3" i="5"/>
  <c r="D3" i="5"/>
  <c r="C3" i="5"/>
  <c r="E5" i="4"/>
  <c r="D5" i="4"/>
  <c r="C5" i="4"/>
  <c r="E3" i="4"/>
  <c r="D3" i="4"/>
  <c r="C3" i="4"/>
  <c r="D18" i="3"/>
  <c r="C18" i="3"/>
  <c r="B18" i="3"/>
  <c r="A18" i="3"/>
  <c r="D17" i="3"/>
  <c r="C17" i="3"/>
  <c r="B17" i="3"/>
  <c r="A17" i="3"/>
  <c r="D16" i="3"/>
  <c r="C16" i="3"/>
  <c r="B16" i="3"/>
  <c r="A16" i="3"/>
  <c r="D15" i="3"/>
  <c r="C15" i="3"/>
  <c r="B15" i="3"/>
  <c r="A15" i="3"/>
  <c r="D14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D6" i="3"/>
  <c r="C6" i="3"/>
  <c r="B6" i="3"/>
  <c r="A6" i="3"/>
  <c r="M5" i="3"/>
  <c r="L5" i="3"/>
  <c r="K5" i="3"/>
  <c r="M3" i="3"/>
  <c r="L3" i="3"/>
  <c r="K3" i="3"/>
</calcChain>
</file>

<file path=xl/sharedStrings.xml><?xml version="1.0" encoding="utf-8"?>
<sst xmlns="http://schemas.openxmlformats.org/spreadsheetml/2006/main" count="131" uniqueCount="76">
  <si>
    <t>07760 DRŽAVNI ZAVOD ZA MJERITELJSTVO</t>
  </si>
  <si>
    <t>FINANCIJSKI PLAN ZA 2023. GODINU I PROJEKCIJE ZA 2024. I 2025.  GODINU</t>
  </si>
  <si>
    <t>I. OPĆI DIO</t>
  </si>
  <si>
    <t xml:space="preserve">A. SAŽETAK RAČUNA PRIHODA I RASHODA </t>
  </si>
  <si>
    <t>Plan za 2023.</t>
  </si>
  <si>
    <t>Projekcija za 2024.</t>
  </si>
  <si>
    <t>Projekcija za 2025.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</si>
  <si>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</si>
  <si>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</si>
  <si>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</si>
  <si>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</si>
  <si>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</si>
  <si>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</si>
  <si>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 / MANJAK</t>
  </si>
  <si>
    <t>B.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</si>
  <si>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</si>
  <si>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</si>
  <si>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</si>
  <si>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NAREDNU GODINU</t>
  </si>
  <si>
    <t>NETO  FINANCIRANJE</t>
  </si>
  <si>
    <t>VIŠAK / MANJAK + NETO FINANCIRANJE</t>
  </si>
  <si>
    <t>A. RAČUN PRIHODA I RASHODA</t>
  </si>
  <si>
    <t>A1. PRIHODI POSLOVANJA I PRIHODI OD PRODAJE NEFINANCIJSKE IMOVINE</t>
  </si>
  <si>
    <t>Razred</t>
  </si>
  <si>
    <t>Skupina</t>
  </si>
  <si>
    <t>Izvor</t>
  </si>
  <si>
    <t>Naziv prihoda</t>
  </si>
  <si>
    <t>Plan za 2022.</t>
  </si>
  <si>
    <t>Projekcija za 2023.</t>
  </si>
  <si>
    <t>Prijedlog proračuna 
za 2022.</t>
  </si>
  <si>
    <t>Projekcija proračuna 
za 2023.</t>
  </si>
  <si>
    <t>Projekcija proračuna 
za 2024.</t>
  </si>
  <si>
    <t>Prihodi</t>
  </si>
  <si>
    <t>EUR</t>
  </si>
  <si>
    <t>6</t>
  </si>
  <si>
    <t>Prihodi poslovanja</t>
  </si>
  <si>
    <t>6XXX</t>
  </si>
  <si>
    <t>67</t>
  </si>
  <si>
    <t>Prihodi iz proračuna</t>
  </si>
  <si>
    <t>67YYY</t>
  </si>
  <si>
    <t>11</t>
  </si>
  <si>
    <t>Opći prihodi i primici</t>
  </si>
  <si>
    <t>A2. RASHODI POSLOVANJA I RASHODI ZA NABAVU NEFINANCIJSKE IMOVINE</t>
  </si>
  <si>
    <t>Naziv rashoda</t>
  </si>
  <si>
    <t>Razred stavke (E1)</t>
  </si>
  <si>
    <t>Skupina stavke (E2)</t>
  </si>
  <si>
    <t>Izvor (razina 2)</t>
  </si>
  <si>
    <t>Ukupni rezultat</t>
  </si>
  <si>
    <t>3</t>
  </si>
  <si>
    <t>Rashodi poslovanja</t>
  </si>
  <si>
    <t>Rezultat</t>
  </si>
  <si>
    <t>31</t>
  </si>
  <si>
    <t>Rashodi za zaposlene</t>
  </si>
  <si>
    <t>32</t>
  </si>
  <si>
    <t>Materijalni rashodi</t>
  </si>
  <si>
    <t>34</t>
  </si>
  <si>
    <t>Financijski rashodi</t>
  </si>
  <si>
    <t>4</t>
  </si>
  <si>
    <t>Rashodi za nabavu nefinancijske imovine</t>
  </si>
  <si>
    <t>42</t>
  </si>
  <si>
    <t>Rashodi za nabavu proizvedene dugotrajne imovine</t>
  </si>
  <si>
    <t>A3. RASHODI PREMA IZVORIMA FINANCIRANJA</t>
  </si>
  <si>
    <t>Brojčana oznaka i naziv</t>
  </si>
  <si>
    <t>Izvor sredstava</t>
  </si>
  <si>
    <t>1</t>
  </si>
  <si>
    <t>A4. RASHODI PREMA FUNKCIJSKOJ KLASIFIKACIJI</t>
  </si>
  <si>
    <t>Funkcijsko podr.</t>
  </si>
  <si>
    <t>GFS</t>
  </si>
  <si>
    <t>GFS Klasifikacija</t>
  </si>
  <si>
    <t>04</t>
  </si>
  <si>
    <t>Ekonomski poslovi</t>
  </si>
  <si>
    <t>041</t>
  </si>
  <si>
    <t>Opći ekonomski, trgovački i poslovi vezani uz rad</t>
  </si>
  <si>
    <t>B. RAČUN FINANCIRANJA</t>
  </si>
  <si>
    <t>Naziv</t>
  </si>
  <si>
    <t>Nisu nađeni primjenjivi podaci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</si>
</sst>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;&quot;- &quot;#,##0"/>
  </numFmts>
  <fonts count="5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rgb="FF000000"/>
      <name val="Arial"/>
      <family val="2"/>
    </font>
    <font>
      <sz val="10"/>
      <name val="Times New Roman"/>
      <family val="1"/>
      <charset val="238"/>
    </font>
    <font>
      <b/>
      <sz val="10"/>
      <color rgb="FF99CCFF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MS Sans Serif"/>
      <family val="2"/>
      <charset val="238"/>
    </font>
    <font>
      <sz val="10"/>
      <color rgb="FFFF3333"/>
      <name val="Arial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Arial"/>
      <family val="2"/>
      <charset val="238"/>
    </font>
    <font>
      <sz val="13"/>
      <name val="Times New Roman"/>
      <family val="1"/>
      <charset val="238"/>
    </font>
    <font>
      <b/>
      <sz val="11"/>
      <name val="Times New Roman"/>
      <family val="1"/>
    </font>
    <font>
      <sz val="11"/>
      <name val="Geneva"/>
      <charset val="238"/>
    </font>
    <font>
      <sz val="11"/>
      <name val="Times New Roman"/>
      <family val="1"/>
    </font>
    <font>
      <sz val="8"/>
      <name val="Times New Roman"/>
      <family val="1"/>
      <charset val="238"/>
    </font>
    <font>
      <sz val="8"/>
      <name val="Geneva"/>
      <charset val="238"/>
    </font>
    <font>
      <b/>
      <sz val="11"/>
      <color rgb="FF333333"/>
      <name val="Minion Pro"/>
      <family val="1"/>
    </font>
    <font>
      <sz val="11"/>
      <name val="Arial"/>
      <family val="2"/>
      <charset val="238"/>
    </font>
    <font>
      <sz val="12"/>
      <name val="Times New Roman"/>
      <family val="1"/>
    </font>
    <font>
      <sz val="12"/>
      <name val="Arial"/>
      <family val="2"/>
      <charset val="238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rgb="FF00000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b/>
      <sz val="10"/>
      <name val="Times New Roman"/>
      <family val="1"/>
    </font>
    <font>
      <b/>
      <sz val="10"/>
      <color rgb="FF000000"/>
      <name val="Arial"/>
      <family val="2"/>
    </font>
    <font>
      <i/>
      <sz val="10"/>
      <name val="Times New Roman"/>
      <family val="1"/>
    </font>
    <font>
      <i/>
      <sz val="10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  <charset val="238"/>
    </font>
    <font>
      <i/>
      <sz val="11"/>
      <name val="Times New Roman"/>
      <family val="1"/>
    </font>
    <font>
      <i/>
      <sz val="11"/>
      <color rgb="FF000000"/>
      <name val="Times New Roman"/>
      <family val="1"/>
    </font>
    <font>
      <i/>
      <u/>
      <sz val="11"/>
      <name val="Times New Roman"/>
      <family val="1"/>
    </font>
    <font>
      <b/>
      <u/>
      <sz val="11"/>
      <name val="Times New Roman"/>
      <family val="1"/>
      <charset val="238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FFFF99"/>
        <bgColor rgb="FFF2F2F2"/>
      </patternFill>
    </fill>
    <fill>
      <patternFill patternType="solid">
        <fgColor rgb="FFE0E5E8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7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2" borderId="1" applyProtection="0">
      <alignment horizontal="left" vertical="center" indent="1"/>
    </xf>
    <xf numFmtId="0" fontId="6" fillId="0" borderId="1" applyProtection="0">
      <alignment horizontal="left" vertical="center" wrapText="1"/>
    </xf>
    <xf numFmtId="0" fontId="6" fillId="0" borderId="1" applyProtection="0">
      <alignment horizontal="left" vertical="center" wrapText="1"/>
    </xf>
    <xf numFmtId="0" fontId="6" fillId="0" borderId="1" applyProtection="0">
      <alignment horizontal="left" vertical="center" wrapText="1"/>
    </xf>
    <xf numFmtId="0" fontId="7" fillId="3" borderId="1" applyProtection="0">
      <alignment vertical="center"/>
    </xf>
    <xf numFmtId="0" fontId="8" fillId="4" borderId="1" applyProtection="0">
      <alignment horizontal="left" vertical="center" indent="1"/>
    </xf>
    <xf numFmtId="0" fontId="9" fillId="2" borderId="1" applyProtection="0">
      <alignment horizontal="center" vertical="center"/>
    </xf>
    <xf numFmtId="0" fontId="10" fillId="0" borderId="1" applyProtection="0">
      <alignment horizontal="right" vertical="center"/>
    </xf>
    <xf numFmtId="0" fontId="7" fillId="3" borderId="1" applyProtection="0">
      <alignment horizontal="left" vertical="center" indent="1"/>
    </xf>
    <xf numFmtId="0" fontId="1" fillId="0" borderId="0"/>
    <xf numFmtId="0" fontId="1" fillId="0" borderId="0"/>
    <xf numFmtId="0" fontId="11" fillId="0" borderId="0"/>
    <xf numFmtId="0" fontId="12" fillId="5" borderId="1" applyProtection="0">
      <alignment horizontal="right" vertical="center"/>
    </xf>
  </cellStyleXfs>
  <cellXfs count="180">
    <xf numFmtId="0" fontId="0" fillId="0" borderId="0" xfId="0"/>
    <xf numFmtId="0" fontId="31" fillId="0" borderId="0" xfId="3" applyFont="1" applyBorder="1" applyAlignment="1">
      <alignment horizontal="center"/>
    </xf>
    <xf numFmtId="0" fontId="14" fillId="0" borderId="6" xfId="3" applyFont="1" applyBorder="1" applyAlignment="1">
      <alignment horizontal="center" vertical="center"/>
    </xf>
    <xf numFmtId="0" fontId="42" fillId="0" borderId="6" xfId="3" applyFont="1" applyBorder="1" applyAlignment="1">
      <alignment horizontal="center" vertical="center"/>
    </xf>
    <xf numFmtId="49" fontId="15" fillId="0" borderId="0" xfId="14" applyNumberFormat="1" applyFont="1" applyBorder="1" applyAlignment="1">
      <alignment horizontal="center"/>
    </xf>
    <xf numFmtId="0" fontId="14" fillId="0" borderId="4" xfId="3" applyFont="1" applyBorder="1" applyAlignment="1">
      <alignment horizontal="center" vertical="center"/>
    </xf>
    <xf numFmtId="0" fontId="42" fillId="0" borderId="4" xfId="3" applyFont="1" applyBorder="1" applyAlignment="1">
      <alignment horizontal="center" vertical="center"/>
    </xf>
    <xf numFmtId="0" fontId="13" fillId="0" borderId="0" xfId="14" applyFont="1" applyBorder="1" applyAlignment="1">
      <alignment horizontal="center"/>
    </xf>
    <xf numFmtId="0" fontId="15" fillId="0" borderId="0" xfId="4" applyFont="1" applyBorder="1" applyAlignment="1">
      <alignment horizontal="center" vertical="center"/>
    </xf>
    <xf numFmtId="0" fontId="30" fillId="0" borderId="0" xfId="3" applyFont="1" applyBorder="1" applyAlignment="1">
      <alignment horizontal="center" vertical="center"/>
    </xf>
    <xf numFmtId="4" fontId="15" fillId="6" borderId="0" xfId="1" applyNumberFormat="1" applyFont="1" applyFill="1" applyBorder="1" applyAlignment="1">
      <alignment horizontal="center" vertical="center"/>
    </xf>
    <xf numFmtId="4" fontId="15" fillId="0" borderId="0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4" fontId="15" fillId="0" borderId="0" xfId="1" applyNumberFormat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3" fontId="14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2" fillId="0" borderId="0" xfId="1" applyAlignment="1">
      <alignment vertical="center"/>
    </xf>
    <xf numFmtId="0" fontId="15" fillId="0" borderId="0" xfId="1" applyFont="1" applyAlignment="1">
      <alignment horizontal="left" vertical="center"/>
    </xf>
    <xf numFmtId="3" fontId="15" fillId="0" borderId="0" xfId="1" applyNumberFormat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3" fontId="16" fillId="0" borderId="0" xfId="1" applyNumberFormat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4" fillId="0" borderId="0" xfId="1" applyFont="1" applyAlignment="1">
      <alignment horizontal="justify" vertical="center"/>
    </xf>
    <xf numFmtId="3" fontId="14" fillId="0" borderId="0" xfId="1" applyNumberFormat="1" applyFont="1" applyAlignment="1">
      <alignment horizontal="justify" vertical="center"/>
    </xf>
    <xf numFmtId="0" fontId="13" fillId="0" borderId="2" xfId="1" applyFont="1" applyBorder="1" applyAlignment="1">
      <alignment horizontal="justify" vertical="center"/>
    </xf>
    <xf numFmtId="3" fontId="13" fillId="0" borderId="2" xfId="1" applyNumberFormat="1" applyFont="1" applyBorder="1" applyAlignment="1">
      <alignment horizontal="center" vertical="center" wrapText="1"/>
    </xf>
    <xf numFmtId="4" fontId="20" fillId="0" borderId="0" xfId="1" applyNumberFormat="1" applyFont="1" applyAlignment="1">
      <alignment horizontal="justify"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horizontal="justify" vertical="center"/>
    </xf>
    <xf numFmtId="0" fontId="14" fillId="0" borderId="2" xfId="1" applyFont="1" applyBorder="1" applyAlignment="1">
      <alignment horizontal="center" vertical="center"/>
    </xf>
    <xf numFmtId="3" fontId="14" fillId="0" borderId="2" xfId="1" applyNumberFormat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13" fillId="0" borderId="2" xfId="1" applyFont="1" applyBorder="1" applyAlignment="1">
      <alignment horizontal="left" vertical="center" wrapText="1"/>
    </xf>
    <xf numFmtId="3" fontId="25" fillId="0" borderId="2" xfId="2" applyNumberFormat="1" applyFont="1" applyBorder="1" applyAlignment="1">
      <alignment horizontal="right" vertical="center"/>
    </xf>
    <xf numFmtId="164" fontId="20" fillId="0" borderId="0" xfId="1" applyNumberFormat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164" fontId="26" fillId="0" borderId="0" xfId="1" applyNumberFormat="1" applyFont="1" applyAlignment="1">
      <alignment vertical="center"/>
    </xf>
    <xf numFmtId="3" fontId="26" fillId="0" borderId="0" xfId="1" applyNumberFormat="1" applyFont="1" applyAlignment="1">
      <alignment vertical="center"/>
    </xf>
    <xf numFmtId="3" fontId="27" fillId="0" borderId="0" xfId="1" applyNumberFormat="1" applyFont="1" applyAlignment="1">
      <alignment vertical="center"/>
    </xf>
    <xf numFmtId="0" fontId="28" fillId="0" borderId="0" xfId="1" applyFont="1" applyAlignment="1">
      <alignment vertical="center"/>
    </xf>
    <xf numFmtId="4" fontId="13" fillId="6" borderId="0" xfId="1" applyNumberFormat="1" applyFont="1" applyFill="1" applyAlignment="1">
      <alignment horizontal="left" vertical="center"/>
    </xf>
    <xf numFmtId="3" fontId="14" fillId="6" borderId="0" xfId="1" applyNumberFormat="1" applyFont="1" applyFill="1" applyAlignment="1">
      <alignment vertical="center"/>
    </xf>
    <xf numFmtId="0" fontId="27" fillId="0" borderId="0" xfId="1" applyFont="1" applyAlignment="1">
      <alignment vertical="center"/>
    </xf>
    <xf numFmtId="0" fontId="13" fillId="6" borderId="2" xfId="1" applyFont="1" applyFill="1" applyBorder="1" applyAlignment="1">
      <alignment horizontal="justify" vertical="center"/>
    </xf>
    <xf numFmtId="0" fontId="14" fillId="6" borderId="2" xfId="1" applyFont="1" applyFill="1" applyBorder="1" applyAlignment="1">
      <alignment horizontal="center" vertical="center"/>
    </xf>
    <xf numFmtId="3" fontId="14" fillId="6" borderId="2" xfId="1" applyNumberFormat="1" applyFont="1" applyFill="1" applyBorder="1" applyAlignment="1">
      <alignment horizontal="center" vertical="center"/>
    </xf>
    <xf numFmtId="0" fontId="13" fillId="6" borderId="2" xfId="1" applyFont="1" applyFill="1" applyBorder="1" applyAlignment="1">
      <alignment horizontal="left" vertical="center" wrapText="1"/>
    </xf>
    <xf numFmtId="3" fontId="2" fillId="0" borderId="0" xfId="1" applyNumberFormat="1" applyAlignment="1">
      <alignment vertical="center"/>
    </xf>
    <xf numFmtId="0" fontId="29" fillId="0" borderId="0" xfId="0" applyFont="1"/>
    <xf numFmtId="0" fontId="29" fillId="0" borderId="0" xfId="0" applyFont="1" applyAlignment="1">
      <alignment wrapText="1"/>
    </xf>
    <xf numFmtId="0" fontId="0" fillId="0" borderId="0" xfId="0"/>
    <xf numFmtId="0" fontId="30" fillId="0" borderId="0" xfId="3" applyFont="1" applyAlignment="1">
      <alignment horizontal="left" vertical="center"/>
    </xf>
    <xf numFmtId="0" fontId="31" fillId="0" borderId="0" xfId="3" applyFont="1" applyAlignment="1"/>
    <xf numFmtId="0" fontId="29" fillId="0" borderId="0" xfId="0" applyFont="1" applyAlignment="1"/>
    <xf numFmtId="0" fontId="29" fillId="0" borderId="0" xfId="0" applyFont="1" applyProtection="1">
      <protection locked="0"/>
    </xf>
    <xf numFmtId="3" fontId="20" fillId="0" borderId="3" xfId="0" applyNumberFormat="1" applyFont="1" applyBorder="1" applyAlignment="1">
      <alignment horizontal="center" vertical="center" wrapText="1"/>
    </xf>
    <xf numFmtId="3" fontId="20" fillId="0" borderId="3" xfId="5" applyNumberFormat="1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3" fontId="32" fillId="0" borderId="4" xfId="0" applyNumberFormat="1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3" fontId="32" fillId="0" borderId="4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top" wrapText="1"/>
    </xf>
    <xf numFmtId="3" fontId="34" fillId="0" borderId="0" xfId="9" applyNumberFormat="1" applyFont="1" applyFill="1" applyBorder="1" applyProtection="1">
      <alignment vertical="center"/>
    </xf>
    <xf numFmtId="3" fontId="29" fillId="0" borderId="0" xfId="0" applyNumberFormat="1" applyFont="1" applyBorder="1" applyAlignment="1">
      <alignment vertical="top" wrapText="1"/>
    </xf>
    <xf numFmtId="0" fontId="5" fillId="0" borderId="0" xfId="5" applyFill="1" applyBorder="1" applyProtection="1">
      <alignment horizontal="left" vertical="center" indent="1"/>
    </xf>
    <xf numFmtId="0" fontId="8" fillId="0" borderId="0" xfId="10" applyFont="1" applyFill="1" applyBorder="1" applyAlignment="1" applyProtection="1">
      <alignment horizontal="left" vertical="center" wrapText="1" indent="1"/>
    </xf>
    <xf numFmtId="0" fontId="0" fillId="0" borderId="0" xfId="0" applyBorder="1"/>
    <xf numFmtId="0" fontId="29" fillId="0" borderId="0" xfId="0" applyFont="1" applyBorder="1"/>
    <xf numFmtId="3" fontId="35" fillId="0" borderId="0" xfId="0" applyNumberFormat="1" applyFont="1" applyBorder="1" applyAlignment="1">
      <alignment vertical="top" wrapText="1"/>
    </xf>
    <xf numFmtId="0" fontId="9" fillId="0" borderId="0" xfId="11" applyFont="1" applyFill="1" applyBorder="1" applyProtection="1">
      <alignment horizontal="center" vertical="center"/>
    </xf>
    <xf numFmtId="0" fontId="36" fillId="0" borderId="0" xfId="0" applyFont="1" applyBorder="1"/>
    <xf numFmtId="3" fontId="37" fillId="0" borderId="0" xfId="0" applyNumberFormat="1" applyFont="1" applyBorder="1" applyAlignment="1">
      <alignment vertical="top" wrapText="1"/>
    </xf>
    <xf numFmtId="0" fontId="6" fillId="0" borderId="0" xfId="6" applyFont="1" applyBorder="1" applyAlignment="1" applyProtection="1">
      <alignment horizontal="left" vertical="center" wrapText="1" indent="2"/>
    </xf>
    <xf numFmtId="165" fontId="38" fillId="0" borderId="0" xfId="9" applyNumberFormat="1" applyFont="1" applyFill="1" applyBorder="1" applyProtection="1">
      <alignment vertical="center"/>
    </xf>
    <xf numFmtId="3" fontId="38" fillId="0" borderId="0" xfId="9" applyNumberFormat="1" applyFont="1" applyFill="1" applyBorder="1" applyProtection="1">
      <alignment vertical="center"/>
    </xf>
    <xf numFmtId="0" fontId="5" fillId="0" borderId="0" xfId="0" applyFont="1" applyBorder="1"/>
    <xf numFmtId="0" fontId="6" fillId="0" borderId="0" xfId="7" applyFont="1" applyBorder="1" applyAlignment="1" applyProtection="1">
      <alignment horizontal="left" vertical="center" wrapText="1" indent="4"/>
    </xf>
    <xf numFmtId="0" fontId="6" fillId="0" borderId="0" xfId="0" applyFont="1" applyBorder="1"/>
    <xf numFmtId="3" fontId="39" fillId="0" borderId="0" xfId="0" applyNumberFormat="1" applyFont="1" applyBorder="1" applyAlignment="1">
      <alignment vertical="top" wrapText="1"/>
    </xf>
    <xf numFmtId="0" fontId="35" fillId="0" borderId="0" xfId="8" applyFont="1" applyBorder="1" applyAlignment="1" applyProtection="1">
      <alignment horizontal="left" vertical="center" wrapText="1" indent="5"/>
    </xf>
    <xf numFmtId="0" fontId="35" fillId="0" borderId="0" xfId="8" applyFont="1" applyBorder="1" applyProtection="1">
      <alignment horizontal="left" vertical="center" wrapText="1"/>
    </xf>
    <xf numFmtId="165" fontId="40" fillId="0" borderId="0" xfId="12" applyNumberFormat="1" applyFont="1" applyBorder="1" applyProtection="1">
      <alignment horizontal="right" vertical="center"/>
    </xf>
    <xf numFmtId="3" fontId="40" fillId="0" borderId="0" xfId="12" applyNumberFormat="1" applyFont="1" applyBorder="1" applyProtection="1">
      <alignment horizontal="right" vertical="center"/>
    </xf>
    <xf numFmtId="3" fontId="29" fillId="0" borderId="0" xfId="0" applyNumberFormat="1" applyFont="1"/>
    <xf numFmtId="3" fontId="29" fillId="0" borderId="0" xfId="0" applyNumberFormat="1" applyFont="1" applyProtection="1">
      <protection locked="0"/>
    </xf>
    <xf numFmtId="3" fontId="37" fillId="0" borderId="3" xfId="0" applyNumberFormat="1" applyFont="1" applyBorder="1" applyAlignment="1">
      <alignment horizontal="center" vertical="center" wrapText="1"/>
    </xf>
    <xf numFmtId="3" fontId="37" fillId="0" borderId="3" xfId="5" applyNumberFormat="1" applyFont="1" applyFill="1" applyBorder="1" applyAlignment="1" applyProtection="1">
      <alignment horizontal="center" vertical="center" wrapText="1"/>
    </xf>
    <xf numFmtId="3" fontId="37" fillId="0" borderId="3" xfId="10" applyNumberFormat="1" applyFont="1" applyFill="1" applyBorder="1" applyAlignment="1" applyProtection="1">
      <alignment horizontal="center" vertical="center" wrapText="1"/>
    </xf>
    <xf numFmtId="3" fontId="41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center" vertical="center"/>
    </xf>
    <xf numFmtId="0" fontId="5" fillId="0" borderId="1" xfId="5" applyFill="1" applyProtection="1">
      <alignment horizontal="left" vertical="center" indent="1"/>
    </xf>
    <xf numFmtId="0" fontId="8" fillId="0" borderId="1" xfId="10" applyFont="1" applyFill="1" applyProtection="1">
      <alignment horizontal="left" vertical="center" indent="1"/>
    </xf>
    <xf numFmtId="0" fontId="9" fillId="0" borderId="1" xfId="11" applyFont="1" applyFill="1" applyProtection="1">
      <alignment horizontal="center" vertical="center"/>
    </xf>
    <xf numFmtId="0" fontId="29" fillId="0" borderId="0" xfId="0" applyFont="1" applyBorder="1" applyAlignment="1">
      <alignment vertical="top" wrapText="1"/>
    </xf>
    <xf numFmtId="0" fontId="7" fillId="0" borderId="0" xfId="13" applyFont="1" applyFill="1" applyBorder="1" applyProtection="1">
      <alignment horizontal="left" vertical="center" indent="1"/>
    </xf>
    <xf numFmtId="3" fontId="7" fillId="0" borderId="0" xfId="9" applyNumberFormat="1" applyFill="1" applyBorder="1" applyProtection="1">
      <alignment vertical="center"/>
    </xf>
    <xf numFmtId="0" fontId="6" fillId="0" borderId="0" xfId="10" applyFont="1" applyFill="1" applyBorder="1" applyProtection="1">
      <alignment horizontal="left" vertical="center" indent="1"/>
    </xf>
    <xf numFmtId="0" fontId="38" fillId="0" borderId="0" xfId="13" applyFont="1" applyFill="1" applyBorder="1" applyProtection="1">
      <alignment horizontal="left" vertical="center" indent="1"/>
    </xf>
    <xf numFmtId="0" fontId="35" fillId="0" borderId="0" xfId="0" applyFont="1" applyBorder="1" applyAlignment="1">
      <alignment vertical="top" wrapText="1"/>
    </xf>
    <xf numFmtId="0" fontId="35" fillId="0" borderId="0" xfId="10" applyFont="1" applyFill="1" applyBorder="1" applyProtection="1">
      <alignment horizontal="left" vertical="center" indent="1"/>
    </xf>
    <xf numFmtId="0" fontId="35" fillId="0" borderId="0" xfId="0" applyFont="1" applyBorder="1"/>
    <xf numFmtId="0" fontId="37" fillId="0" borderId="0" xfId="0" applyFont="1"/>
    <xf numFmtId="0" fontId="14" fillId="0" borderId="0" xfId="0" applyFont="1"/>
    <xf numFmtId="4" fontId="14" fillId="0" borderId="0" xfId="0" applyNumberFormat="1" applyFont="1"/>
    <xf numFmtId="3" fontId="14" fillId="0" borderId="0" xfId="0" applyNumberFormat="1" applyFont="1"/>
    <xf numFmtId="0" fontId="14" fillId="0" borderId="0" xfId="14" applyFont="1"/>
    <xf numFmtId="0" fontId="14" fillId="0" borderId="0" xfId="14" applyFont="1" applyAlignment="1">
      <alignment wrapText="1"/>
    </xf>
    <xf numFmtId="4" fontId="14" fillId="0" borderId="0" xfId="14" applyNumberFormat="1" applyFont="1"/>
    <xf numFmtId="3" fontId="14" fillId="0" borderId="0" xfId="14" applyNumberFormat="1" applyFont="1"/>
    <xf numFmtId="4" fontId="13" fillId="0" borderId="4" xfId="15" applyNumberFormat="1" applyFont="1" applyBorder="1" applyAlignment="1">
      <alignment horizontal="center" vertical="center" wrapText="1"/>
    </xf>
    <xf numFmtId="0" fontId="14" fillId="0" borderId="5" xfId="16" applyFont="1" applyBorder="1" applyAlignment="1">
      <alignment horizontal="center" vertical="center"/>
    </xf>
    <xf numFmtId="0" fontId="20" fillId="0" borderId="0" xfId="0" applyFont="1"/>
    <xf numFmtId="3" fontId="20" fillId="0" borderId="0" xfId="0" applyNumberFormat="1" applyFont="1"/>
    <xf numFmtId="0" fontId="13" fillId="0" borderId="0" xfId="0" applyFont="1"/>
    <xf numFmtId="0" fontId="43" fillId="0" borderId="1" xfId="5" applyFont="1" applyFill="1" applyProtection="1">
      <alignment horizontal="left" vertical="center" indent="1"/>
    </xf>
    <xf numFmtId="3" fontId="43" fillId="0" borderId="1" xfId="10" applyNumberFormat="1" applyFont="1" applyFill="1" applyProtection="1">
      <alignment horizontal="left" vertical="center" indent="1"/>
    </xf>
    <xf numFmtId="0" fontId="43" fillId="0" borderId="1" xfId="10" applyFont="1" applyFill="1" applyProtection="1">
      <alignment horizontal="left" vertical="center" indent="1"/>
    </xf>
    <xf numFmtId="3" fontId="44" fillId="0" borderId="0" xfId="0" applyNumberFormat="1" applyFont="1"/>
    <xf numFmtId="0" fontId="44" fillId="0" borderId="0" xfId="0" applyFont="1"/>
    <xf numFmtId="0" fontId="45" fillId="0" borderId="0" xfId="0" applyFont="1"/>
    <xf numFmtId="3" fontId="43" fillId="0" borderId="1" xfId="11" applyNumberFormat="1" applyFont="1" applyFill="1" applyProtection="1">
      <alignment horizontal="center" vertical="center"/>
    </xf>
    <xf numFmtId="0" fontId="43" fillId="0" borderId="1" xfId="11" applyFont="1" applyFill="1" applyProtection="1">
      <alignment horizontal="center" vertical="center"/>
    </xf>
    <xf numFmtId="0" fontId="20" fillId="0" borderId="0" xfId="6" applyFont="1" applyBorder="1" applyAlignment="1" applyProtection="1">
      <alignment horizontal="left" vertical="center" indent="2"/>
    </xf>
    <xf numFmtId="0" fontId="20" fillId="0" borderId="0" xfId="6" applyFont="1" applyBorder="1" applyProtection="1">
      <alignment horizontal="left" vertical="center" wrapText="1"/>
    </xf>
    <xf numFmtId="3" fontId="43" fillId="0" borderId="0" xfId="12" applyNumberFormat="1" applyFont="1" applyBorder="1" applyProtection="1">
      <alignment horizontal="right" vertical="center"/>
    </xf>
    <xf numFmtId="3" fontId="44" fillId="0" borderId="0" xfId="0" applyNumberFormat="1" applyFont="1" applyBorder="1"/>
    <xf numFmtId="0" fontId="44" fillId="0" borderId="0" xfId="0" applyFont="1" applyBorder="1"/>
    <xf numFmtId="0" fontId="46" fillId="0" borderId="0" xfId="7" applyFont="1" applyBorder="1" applyAlignment="1" applyProtection="1">
      <alignment horizontal="left" vertical="center" indent="4"/>
    </xf>
    <xf numFmtId="0" fontId="46" fillId="0" borderId="0" xfId="7" applyFont="1" applyBorder="1" applyProtection="1">
      <alignment horizontal="left" vertical="center" wrapText="1"/>
    </xf>
    <xf numFmtId="3" fontId="47" fillId="0" borderId="0" xfId="12" applyNumberFormat="1" applyFont="1" applyBorder="1" applyProtection="1">
      <alignment horizontal="right" vertical="center"/>
    </xf>
    <xf numFmtId="3" fontId="48" fillId="0" borderId="0" xfId="0" applyNumberFormat="1" applyFont="1" applyBorder="1"/>
    <xf numFmtId="0" fontId="48" fillId="0" borderId="0" xfId="0" applyFont="1" applyBorder="1"/>
    <xf numFmtId="3" fontId="48" fillId="0" borderId="0" xfId="0" applyNumberFormat="1" applyFont="1"/>
    <xf numFmtId="0" fontId="48" fillId="0" borderId="0" xfId="0" applyFont="1"/>
    <xf numFmtId="0" fontId="49" fillId="0" borderId="0" xfId="0" applyFont="1"/>
    <xf numFmtId="49" fontId="0" fillId="0" borderId="0" xfId="0" applyNumberFormat="1"/>
    <xf numFmtId="3" fontId="0" fillId="0" borderId="0" xfId="0" applyNumberFormat="1"/>
    <xf numFmtId="49" fontId="8" fillId="0" borderId="0" xfId="14" applyNumberFormat="1" applyFont="1"/>
    <xf numFmtId="0" fontId="8" fillId="0" borderId="0" xfId="14" applyFont="1" applyAlignment="1">
      <alignment wrapText="1"/>
    </xf>
    <xf numFmtId="0" fontId="8" fillId="0" borderId="0" xfId="14" applyFont="1"/>
    <xf numFmtId="3" fontId="8" fillId="0" borderId="0" xfId="14" applyNumberFormat="1" applyFont="1"/>
    <xf numFmtId="3" fontId="13" fillId="0" borderId="4" xfId="15" applyNumberFormat="1" applyFont="1" applyBorder="1" applyAlignment="1">
      <alignment horizontal="center" vertical="center" wrapText="1"/>
    </xf>
    <xf numFmtId="3" fontId="14" fillId="0" borderId="4" xfId="16" applyNumberFormat="1" applyFont="1" applyBorder="1" applyAlignment="1">
      <alignment horizontal="center" vertical="center"/>
    </xf>
    <xf numFmtId="0" fontId="6" fillId="0" borderId="0" xfId="6" applyBorder="1" applyProtection="1">
      <alignment horizontal="left" vertical="center" wrapText="1"/>
    </xf>
    <xf numFmtId="0" fontId="20" fillId="0" borderId="0" xfId="7" applyFont="1" applyBorder="1" applyProtection="1">
      <alignment horizontal="left" vertical="center" wrapText="1"/>
    </xf>
    <xf numFmtId="3" fontId="38" fillId="0" borderId="0" xfId="12" applyNumberFormat="1" applyFont="1" applyBorder="1" applyProtection="1">
      <alignment horizontal="right" vertical="center"/>
    </xf>
    <xf numFmtId="3" fontId="0" fillId="0" borderId="0" xfId="0" applyNumberFormat="1" applyBorder="1"/>
    <xf numFmtId="3" fontId="8" fillId="0" borderId="0" xfId="10" applyNumberFormat="1" applyFont="1" applyFill="1" applyBorder="1" applyProtection="1">
      <alignment horizontal="left" vertical="center" indent="1"/>
    </xf>
    <xf numFmtId="0" fontId="8" fillId="0" borderId="0" xfId="10" applyFont="1" applyFill="1" applyBorder="1" applyProtection="1">
      <alignment horizontal="left" vertical="center" indent="1"/>
    </xf>
    <xf numFmtId="3" fontId="50" fillId="0" borderId="0" xfId="0" applyNumberFormat="1" applyFont="1" applyBorder="1"/>
    <xf numFmtId="0" fontId="50" fillId="0" borderId="0" xfId="0" applyFont="1" applyBorder="1"/>
    <xf numFmtId="3" fontId="50" fillId="0" borderId="0" xfId="0" applyNumberFormat="1" applyFont="1"/>
    <xf numFmtId="0" fontId="50" fillId="0" borderId="0" xfId="0" applyFont="1"/>
    <xf numFmtId="0" fontId="43" fillId="0" borderId="0" xfId="5" applyFont="1" applyFill="1" applyBorder="1" applyProtection="1">
      <alignment horizontal="left" vertical="center" indent="1"/>
    </xf>
    <xf numFmtId="3" fontId="43" fillId="0" borderId="0" xfId="11" applyNumberFormat="1" applyFont="1" applyFill="1" applyBorder="1" applyProtection="1">
      <alignment horizontal="center" vertical="center"/>
    </xf>
    <xf numFmtId="0" fontId="43" fillId="0" borderId="0" xfId="11" applyFont="1" applyFill="1" applyBorder="1" applyProtection="1">
      <alignment horizontal="center" vertical="center"/>
    </xf>
    <xf numFmtId="3" fontId="20" fillId="0" borderId="0" xfId="0" applyNumberFormat="1" applyFont="1" applyBorder="1"/>
    <xf numFmtId="0" fontId="20" fillId="0" borderId="0" xfId="0" applyFont="1" applyBorder="1"/>
    <xf numFmtId="0" fontId="46" fillId="0" borderId="0" xfId="6" applyFont="1" applyBorder="1" applyAlignment="1" applyProtection="1">
      <alignment horizontal="left" vertical="center" indent="2"/>
    </xf>
    <xf numFmtId="0" fontId="46" fillId="0" borderId="0" xfId="6" applyFont="1" applyBorder="1" applyProtection="1">
      <alignment horizontal="left" vertical="center" wrapText="1"/>
    </xf>
    <xf numFmtId="3" fontId="46" fillId="0" borderId="0" xfId="0" applyNumberFormat="1" applyFont="1" applyBorder="1"/>
    <xf numFmtId="0" fontId="46" fillId="0" borderId="0" xfId="0" applyFont="1" applyBorder="1"/>
    <xf numFmtId="3" fontId="46" fillId="0" borderId="0" xfId="0" applyNumberFormat="1" applyFont="1"/>
    <xf numFmtId="0" fontId="46" fillId="0" borderId="0" xfId="0" applyFont="1"/>
    <xf numFmtId="0" fontId="20" fillId="0" borderId="0" xfId="7" applyFont="1" applyBorder="1" applyAlignment="1" applyProtection="1">
      <alignment horizontal="left" vertical="center" indent="4"/>
    </xf>
    <xf numFmtId="0" fontId="5" fillId="0" borderId="0" xfId="0" applyFont="1"/>
    <xf numFmtId="0" fontId="46" fillId="0" borderId="0" xfId="8" applyFont="1" applyBorder="1" applyAlignment="1" applyProtection="1">
      <alignment horizontal="left" vertical="center" indent="5"/>
    </xf>
    <xf numFmtId="0" fontId="46" fillId="0" borderId="0" xfId="8" applyFont="1" applyBorder="1" applyProtection="1">
      <alignment horizontal="left" vertical="center" wrapText="1"/>
    </xf>
    <xf numFmtId="0" fontId="0" fillId="0" borderId="0" xfId="0" applyFont="1"/>
    <xf numFmtId="0" fontId="12" fillId="0" borderId="0" xfId="17" applyFont="1" applyFill="1" applyBorder="1" applyProtection="1">
      <alignment horizontal="right" vertical="center"/>
    </xf>
  </cellXfs>
  <cellStyles count="18">
    <cellStyle name="Normal 4" xfId="2"/>
    <cellStyle name="Normal 5" xfId="1"/>
    <cellStyle name="Normalno" xfId="0" builtinId="0"/>
    <cellStyle name="Normalno 2" xfId="15"/>
    <cellStyle name="Normalno 5" xfId="14"/>
    <cellStyle name="Obično_Bilanca prihoda" xfId="16"/>
    <cellStyle name="Obično_PRIHODI 04. -07." xfId="3"/>
    <cellStyle name="Obično_PRIHODI 04. -07. 2" xfId="4"/>
    <cellStyle name="SAPBEXaggData" xfId="9"/>
    <cellStyle name="SAPBEXaggItem" xfId="13"/>
    <cellStyle name="SAPBEXchaText" xfId="5"/>
    <cellStyle name="SAPBEXformats" xfId="11"/>
    <cellStyle name="SAPBEXHLevel0" xfId="6"/>
    <cellStyle name="SAPBEXHLevel1" xfId="7"/>
    <cellStyle name="SAPBEXHLevel2" xfId="8"/>
    <cellStyle name="SAPBEXstdData" xfId="12"/>
    <cellStyle name="SAPBEXstdItem" xfId="10"/>
    <cellStyle name="SAPBEXundefined" xfId="17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0E5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6</xdr:col>
      <xdr:colOff>1440</xdr:colOff>
      <xdr:row>0</xdr:row>
      <xdr:rowOff>248040</xdr:rowOff>
    </xdr:to>
    <xdr:pic>
      <xdr:nvPicPr>
        <xdr:cNvPr id="3" name="BExF3B2VMG92CNTD5CBKZAMBGBEQ" descr="infofield_prev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95160" y="0"/>
          <a:ext cx="1440" cy="248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0</xdr:colOff>
      <xdr:row>0</xdr:row>
      <xdr:rowOff>0</xdr:rowOff>
    </xdr:from>
    <xdr:to>
      <xdr:col>10</xdr:col>
      <xdr:colOff>1080</xdr:colOff>
      <xdr:row>0</xdr:row>
      <xdr:rowOff>248040</xdr:rowOff>
    </xdr:to>
    <xdr:pic>
      <xdr:nvPicPr>
        <xdr:cNvPr id="3" name="BExF3B2VMG92CNTD5CBKZAMBGBEQ" descr="infofield_prev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95160" y="0"/>
          <a:ext cx="1080" cy="2480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29"/>
  <sheetViews>
    <sheetView tabSelected="1" zoomScaleNormal="100" workbookViewId="0">
      <selection activeCell="A8" sqref="A8:D8"/>
    </sheetView>
  </sheetViews>
  <sheetFormatPr defaultColWidth="10" defaultRowHeight="15"/>
  <cols>
    <col min="1" max="1" width="41.5703125" style="15" customWidth="1"/>
    <col min="2" max="2" width="18.7109375" style="16" customWidth="1"/>
    <col min="3" max="3" width="18.28515625" style="16" customWidth="1"/>
    <col min="4" max="4" width="18" style="16" customWidth="1"/>
    <col min="5" max="5" width="16.28515625" style="17" customWidth="1"/>
    <col min="6" max="7" width="15.5703125" style="18" customWidth="1"/>
    <col min="8" max="8" width="4.28515625" style="18" customWidth="1"/>
    <col min="9" max="9" width="15.5703125" style="18" customWidth="1"/>
    <col min="10" max="10" width="4.7109375" style="18" customWidth="1"/>
    <col min="11" max="11" width="15.5703125" style="18" customWidth="1"/>
    <col min="12" max="12" width="4.28515625" style="18" customWidth="1"/>
    <col min="13" max="13" width="15" style="18" customWidth="1"/>
    <col min="14" max="26" width="10" style="18"/>
    <col min="27" max="257" width="10" style="17"/>
  </cols>
  <sheetData>
    <row r="1" spans="1:257" ht="45" customHeight="1">
      <c r="A1" s="14" t="s">
        <v>0</v>
      </c>
      <c r="B1" s="14"/>
      <c r="C1" s="14"/>
      <c r="D1" s="14"/>
    </row>
    <row r="3" spans="1:257" ht="43.5" customHeight="1">
      <c r="A3" s="13" t="s">
        <v>1</v>
      </c>
      <c r="B3" s="13"/>
      <c r="C3" s="13"/>
      <c r="D3" s="13"/>
    </row>
    <row r="4" spans="1:257" ht="12.75" customHeight="1">
      <c r="A4" s="19"/>
      <c r="B4" s="20"/>
      <c r="C4" s="20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</row>
    <row r="5" spans="1:257" ht="15" customHeight="1">
      <c r="A5" s="12" t="s">
        <v>2</v>
      </c>
      <c r="B5" s="12"/>
      <c r="C5" s="12"/>
      <c r="D5" s="12"/>
      <c r="E5" s="18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</row>
    <row r="6" spans="1:257" ht="9" customHeight="1">
      <c r="A6" s="21"/>
      <c r="E6" s="18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</row>
    <row r="7" spans="1:257" ht="12" customHeight="1">
      <c r="A7" s="23"/>
      <c r="B7" s="24"/>
      <c r="C7" s="24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</row>
    <row r="8" spans="1:257" ht="18" customHeight="1">
      <c r="A8" s="11" t="s">
        <v>3</v>
      </c>
      <c r="B8" s="11"/>
      <c r="C8" s="11"/>
      <c r="D8" s="11"/>
      <c r="E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</row>
    <row r="9" spans="1:257" ht="6.75" customHeight="1">
      <c r="A9" s="17"/>
      <c r="B9" s="28"/>
      <c r="C9" s="28"/>
      <c r="D9" s="28"/>
      <c r="E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</row>
    <row r="10" spans="1:257" ht="32.25" customHeight="1">
      <c r="A10" s="29"/>
      <c r="B10" s="30" t="s">
        <v>4</v>
      </c>
      <c r="C10" s="30" t="s">
        <v>5</v>
      </c>
      <c r="D10" s="30" t="s">
        <v>6</v>
      </c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</row>
    <row r="11" spans="1:257" ht="15" customHeight="1">
      <c r="A11" s="34">
        <v>1</v>
      </c>
      <c r="B11" s="35">
        <v>2</v>
      </c>
      <c r="C11" s="35">
        <v>3</v>
      </c>
      <c r="D11" s="35">
        <v>4</v>
      </c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</row>
    <row r="12" spans="1:257" ht="18" customHeight="1">
      <c r="A12" s="38" t="s">
        <v>7</v>
      </c>
      <c r="B12" s="39">
        <v>2408587</v>
      </c>
      <c r="C12" s="39">
        <v>2396509</v>
      </c>
      <c r="D12" s="39">
        <v>2434800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41"/>
      <c r="Y12" s="41"/>
      <c r="Z12" s="41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</row>
    <row r="13" spans="1:257" ht="28.5" customHeight="1">
      <c r="A13" s="38" t="s">
        <v>8</v>
      </c>
      <c r="B13" s="39">
        <v>0</v>
      </c>
      <c r="C13" s="39">
        <v>0</v>
      </c>
      <c r="D13" s="39">
        <v>0</v>
      </c>
      <c r="E13" s="41"/>
      <c r="F13" s="43"/>
      <c r="G13" s="43"/>
      <c r="H13" s="43"/>
      <c r="I13" s="43"/>
      <c r="J13" s="43"/>
      <c r="K13" s="43"/>
      <c r="L13" s="43"/>
      <c r="M13" s="43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</row>
    <row r="14" spans="1:257" ht="15" customHeight="1">
      <c r="A14" s="38" t="s">
        <v>9</v>
      </c>
      <c r="B14" s="39">
        <v>2408587</v>
      </c>
      <c r="C14" s="39">
        <v>2396509</v>
      </c>
      <c r="D14" s="39">
        <v>2434800</v>
      </c>
      <c r="E14" s="41"/>
      <c r="F14" s="44"/>
      <c r="G14" s="44"/>
      <c r="H14" s="44"/>
      <c r="I14" s="44"/>
      <c r="J14" s="44"/>
      <c r="K14" s="44"/>
      <c r="L14" s="44"/>
      <c r="M14" s="44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</row>
    <row r="15" spans="1:257" ht="18" customHeight="1">
      <c r="A15" s="38" t="s">
        <v>10</v>
      </c>
      <c r="B15" s="39">
        <v>2320524</v>
      </c>
      <c r="C15" s="39">
        <v>2308445</v>
      </c>
      <c r="D15" s="39">
        <v>2346737</v>
      </c>
      <c r="E15" s="40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</row>
    <row r="16" spans="1:257" ht="28.5" customHeight="1">
      <c r="A16" s="38" t="s">
        <v>11</v>
      </c>
      <c r="B16" s="39">
        <v>88063</v>
      </c>
      <c r="C16" s="39">
        <v>88064</v>
      </c>
      <c r="D16" s="39">
        <v>88063</v>
      </c>
      <c r="E16" s="40"/>
      <c r="F16" s="44"/>
      <c r="G16" s="44"/>
      <c r="H16" s="44"/>
      <c r="I16" s="44"/>
      <c r="J16" s="44"/>
      <c r="K16" s="44"/>
      <c r="L16" s="44"/>
      <c r="M16" s="44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</row>
    <row r="17" spans="1:257" ht="15" customHeight="1">
      <c r="A17" s="38" t="s">
        <v>12</v>
      </c>
      <c r="B17" s="39">
        <v>2408587</v>
      </c>
      <c r="C17" s="39">
        <v>2396509</v>
      </c>
      <c r="D17" s="39">
        <v>2434800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41"/>
      <c r="U17" s="41"/>
      <c r="V17" s="41"/>
      <c r="W17" s="41"/>
      <c r="X17" s="41"/>
      <c r="Y17" s="41"/>
      <c r="Z17" s="41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</row>
    <row r="18" spans="1:257" ht="18" customHeight="1">
      <c r="A18" s="38" t="s">
        <v>13</v>
      </c>
      <c r="B18" s="39">
        <v>0</v>
      </c>
      <c r="C18" s="39">
        <v>0</v>
      </c>
      <c r="D18" s="39">
        <v>0</v>
      </c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</row>
    <row r="19" spans="1:257" ht="14.25" customHeight="1"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</row>
    <row r="20" spans="1:257" ht="18.75" customHeight="1">
      <c r="A20" s="10" t="s">
        <v>14</v>
      </c>
      <c r="B20" s="10"/>
      <c r="C20" s="10"/>
      <c r="D20" s="10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</row>
    <row r="21" spans="1:257" ht="6.75" customHeight="1">
      <c r="A21" s="47"/>
      <c r="B21" s="48"/>
      <c r="C21" s="48"/>
      <c r="D21" s="48"/>
      <c r="E21" s="49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</row>
    <row r="22" spans="1:257" ht="32.25" customHeight="1">
      <c r="A22" s="50"/>
      <c r="B22" s="30" t="s">
        <v>4</v>
      </c>
      <c r="C22" s="30" t="s">
        <v>5</v>
      </c>
      <c r="D22" s="30" t="s">
        <v>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</row>
    <row r="23" spans="1:257" ht="15" customHeight="1">
      <c r="A23" s="51">
        <v>1</v>
      </c>
      <c r="B23" s="52">
        <v>2</v>
      </c>
      <c r="C23" s="52">
        <v>3</v>
      </c>
      <c r="D23" s="52">
        <v>4</v>
      </c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</row>
    <row r="24" spans="1:257" ht="28.5" customHeight="1">
      <c r="A24" s="53" t="s">
        <v>15</v>
      </c>
      <c r="B24" s="39">
        <v>0</v>
      </c>
      <c r="C24" s="39">
        <v>0</v>
      </c>
      <c r="D24" s="39">
        <v>0</v>
      </c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</row>
    <row r="25" spans="1:257" ht="28.5" customHeight="1">
      <c r="A25" s="53" t="s">
        <v>16</v>
      </c>
      <c r="B25" s="39">
        <v>0</v>
      </c>
      <c r="C25" s="39">
        <v>0</v>
      </c>
      <c r="D25" s="39">
        <v>0</v>
      </c>
      <c r="E25" s="40"/>
      <c r="F25" s="44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</row>
    <row r="26" spans="1:257" ht="28.5" customHeight="1">
      <c r="A26" s="53" t="s">
        <v>17</v>
      </c>
      <c r="B26" s="39">
        <v>0</v>
      </c>
      <c r="C26" s="39">
        <v>0</v>
      </c>
      <c r="D26" s="39">
        <v>0</v>
      </c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</row>
    <row r="27" spans="1:257" ht="28.5" customHeight="1">
      <c r="A27" s="53" t="s">
        <v>18</v>
      </c>
      <c r="B27" s="39">
        <v>0</v>
      </c>
      <c r="C27" s="39">
        <v>0</v>
      </c>
      <c r="D27" s="39">
        <v>0</v>
      </c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</row>
    <row r="28" spans="1:257" ht="18" customHeight="1">
      <c r="A28" s="53" t="s">
        <v>19</v>
      </c>
      <c r="B28" s="39">
        <v>0</v>
      </c>
      <c r="C28" s="39">
        <v>0</v>
      </c>
      <c r="D28" s="39">
        <v>0</v>
      </c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</row>
    <row r="29" spans="1:257" ht="28.5" customHeight="1">
      <c r="A29" s="53" t="s">
        <v>20</v>
      </c>
      <c r="B29" s="39">
        <v>0</v>
      </c>
      <c r="C29" s="39">
        <v>0</v>
      </c>
      <c r="D29" s="39">
        <v>0</v>
      </c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</row>
    <row r="30" spans="1:257" ht="15.75" customHeight="1"/>
    <row r="31" spans="1:257" ht="15" customHeight="1">
      <c r="A31" s="18"/>
      <c r="B31" s="54"/>
      <c r="C31" s="54"/>
      <c r="D31" s="54"/>
      <c r="E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</row>
    <row r="32" spans="1:257" ht="15" customHeight="1">
      <c r="A32" s="18"/>
      <c r="B32" s="54"/>
      <c r="C32" s="54"/>
      <c r="D32" s="54"/>
      <c r="E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</row>
    <row r="33" spans="1:257" ht="17.25" customHeight="1">
      <c r="A33" s="18"/>
      <c r="B33" s="54"/>
      <c r="C33" s="54"/>
      <c r="D33" s="54"/>
      <c r="E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</row>
    <row r="34" spans="1:257" ht="15" customHeight="1">
      <c r="A34" s="18"/>
      <c r="B34" s="54"/>
      <c r="C34" s="54"/>
      <c r="D34" s="54"/>
      <c r="E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</row>
    <row r="35" spans="1:257" ht="15" customHeight="1">
      <c r="A35" s="18"/>
      <c r="B35" s="54"/>
      <c r="C35" s="54"/>
      <c r="D35" s="54"/>
      <c r="E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</row>
    <row r="36" spans="1:257" ht="15" customHeight="1">
      <c r="A36" s="18"/>
      <c r="B36" s="54"/>
      <c r="C36" s="54"/>
      <c r="D36" s="54"/>
      <c r="E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</row>
    <row r="37" spans="1:257" ht="15" customHeight="1">
      <c r="A37" s="18"/>
      <c r="B37" s="54"/>
      <c r="C37" s="54"/>
      <c r="D37" s="54"/>
      <c r="E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</row>
    <row r="38" spans="1:257" ht="15" customHeight="1">
      <c r="A38" s="18"/>
      <c r="B38" s="54"/>
      <c r="C38" s="54"/>
      <c r="D38" s="54"/>
      <c r="E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</row>
    <row r="39" spans="1:257" ht="15" customHeight="1">
      <c r="A39" s="18"/>
      <c r="B39" s="54"/>
      <c r="C39" s="54"/>
      <c r="D39" s="54"/>
      <c r="E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</row>
    <row r="40" spans="1:257" ht="15" customHeight="1">
      <c r="A40" s="18"/>
      <c r="B40" s="54"/>
      <c r="C40" s="54"/>
      <c r="D40" s="54"/>
      <c r="E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</row>
    <row r="41" spans="1:257" ht="15" customHeight="1">
      <c r="A41" s="18"/>
      <c r="B41" s="54"/>
      <c r="C41" s="54"/>
      <c r="D41" s="54"/>
      <c r="E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</row>
    <row r="42" spans="1:257" ht="15" customHeight="1">
      <c r="A42" s="18"/>
      <c r="B42" s="54"/>
      <c r="C42" s="54"/>
      <c r="D42" s="54"/>
      <c r="E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</row>
    <row r="43" spans="1:257" ht="15" customHeight="1">
      <c r="A43" s="18"/>
      <c r="B43" s="54"/>
      <c r="C43" s="54"/>
      <c r="D43" s="54"/>
      <c r="E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</row>
    <row r="44" spans="1:257" ht="15" customHeight="1">
      <c r="A44" s="18"/>
      <c r="B44" s="54"/>
      <c r="C44" s="54"/>
      <c r="D44" s="54"/>
      <c r="E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</row>
    <row r="45" spans="1:257" ht="15" customHeight="1">
      <c r="A45" s="18"/>
      <c r="B45" s="54"/>
      <c r="C45" s="54"/>
      <c r="D45" s="54"/>
      <c r="E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</row>
    <row r="46" spans="1:257" ht="15" customHeight="1">
      <c r="A46" s="18"/>
      <c r="B46" s="54"/>
      <c r="C46" s="54"/>
      <c r="D46" s="54"/>
      <c r="E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</row>
    <row r="47" spans="1:257" ht="15" customHeight="1">
      <c r="A47" s="18"/>
      <c r="B47" s="54"/>
      <c r="C47" s="54"/>
      <c r="D47" s="54"/>
      <c r="E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</row>
    <row r="48" spans="1:257" ht="15" customHeight="1">
      <c r="A48" s="18"/>
      <c r="B48" s="54"/>
      <c r="C48" s="54"/>
      <c r="D48" s="54"/>
      <c r="E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</row>
    <row r="49" spans="1:257" ht="15" customHeight="1">
      <c r="A49" s="18"/>
      <c r="B49" s="54"/>
      <c r="C49" s="54"/>
      <c r="D49" s="54"/>
      <c r="E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</row>
    <row r="50" spans="1:257" ht="15" customHeight="1">
      <c r="A50" s="18"/>
      <c r="B50" s="54"/>
      <c r="C50" s="54"/>
      <c r="D50" s="54"/>
      <c r="E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  <c r="IW50" s="18"/>
    </row>
    <row r="51" spans="1:257" ht="15" customHeight="1">
      <c r="A51" s="18"/>
      <c r="B51" s="54"/>
      <c r="C51" s="54"/>
      <c r="D51" s="54"/>
      <c r="E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  <c r="IW51" s="18"/>
    </row>
    <row r="52" spans="1:257" ht="15" customHeight="1">
      <c r="A52" s="18"/>
      <c r="B52" s="54"/>
      <c r="C52" s="54"/>
      <c r="D52" s="54"/>
      <c r="E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  <c r="IW52" s="18"/>
    </row>
    <row r="53" spans="1:257" ht="15" customHeight="1">
      <c r="A53" s="18"/>
      <c r="B53" s="54"/>
      <c r="C53" s="54"/>
      <c r="D53" s="54"/>
      <c r="E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</row>
    <row r="54" spans="1:257" ht="15" customHeight="1">
      <c r="A54" s="18"/>
      <c r="B54" s="54"/>
      <c r="C54" s="54"/>
      <c r="D54" s="54"/>
      <c r="E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  <c r="IW54" s="18"/>
    </row>
    <row r="55" spans="1:257" ht="15" customHeight="1">
      <c r="A55" s="18"/>
      <c r="B55" s="54"/>
      <c r="C55" s="54"/>
      <c r="D55" s="54"/>
      <c r="E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  <c r="IW55" s="18"/>
    </row>
    <row r="56" spans="1:257" ht="15" customHeight="1">
      <c r="A56" s="18"/>
      <c r="B56" s="54"/>
      <c r="C56" s="54"/>
      <c r="D56" s="54"/>
      <c r="E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</row>
    <row r="57" spans="1:257" ht="15" customHeight="1">
      <c r="A57" s="18"/>
      <c r="B57" s="54"/>
      <c r="C57" s="54"/>
      <c r="D57" s="54"/>
      <c r="E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</row>
    <row r="58" spans="1:257" ht="15" customHeight="1">
      <c r="A58" s="18"/>
      <c r="B58" s="54"/>
      <c r="C58" s="54"/>
      <c r="D58" s="54"/>
      <c r="E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  <c r="IW58" s="18"/>
    </row>
    <row r="59" spans="1:257" ht="15" customHeight="1">
      <c r="A59" s="18"/>
      <c r="B59" s="54"/>
      <c r="C59" s="54"/>
      <c r="D59" s="54"/>
      <c r="E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  <c r="IW59" s="18"/>
    </row>
    <row r="60" spans="1:257" ht="15" customHeight="1">
      <c r="A60" s="18"/>
      <c r="B60" s="54"/>
      <c r="C60" s="54"/>
      <c r="D60" s="54"/>
      <c r="E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</row>
    <row r="61" spans="1:257" ht="15" customHeight="1">
      <c r="A61" s="18"/>
      <c r="B61" s="54"/>
      <c r="C61" s="54"/>
      <c r="D61" s="54"/>
      <c r="E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  <c r="IW61" s="18"/>
    </row>
    <row r="62" spans="1:257" ht="15" customHeight="1">
      <c r="A62" s="18"/>
      <c r="B62" s="54"/>
      <c r="C62" s="54"/>
      <c r="D62" s="54"/>
      <c r="E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  <c r="IW62" s="18"/>
    </row>
    <row r="63" spans="1:257" ht="15" customHeight="1">
      <c r="A63" s="18"/>
      <c r="B63" s="54"/>
      <c r="C63" s="54"/>
      <c r="D63" s="54"/>
      <c r="E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  <c r="IW63" s="18"/>
    </row>
    <row r="64" spans="1:257" ht="15" customHeight="1">
      <c r="A64" s="18"/>
      <c r="B64" s="54"/>
      <c r="C64" s="54"/>
      <c r="D64" s="54"/>
      <c r="E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</row>
    <row r="65" spans="1:257" ht="15" customHeight="1">
      <c r="A65" s="18"/>
      <c r="B65" s="54"/>
      <c r="C65" s="54"/>
      <c r="D65" s="54"/>
      <c r="E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</row>
    <row r="66" spans="1:257" ht="15" customHeight="1">
      <c r="A66" s="18"/>
      <c r="B66" s="54"/>
      <c r="C66" s="54"/>
      <c r="D66" s="54"/>
      <c r="E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  <c r="IW66" s="18"/>
    </row>
    <row r="67" spans="1:257" ht="15" customHeight="1">
      <c r="A67" s="18"/>
      <c r="B67" s="54"/>
      <c r="C67" s="54"/>
      <c r="D67" s="54"/>
      <c r="E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</row>
    <row r="68" spans="1:257" ht="15" customHeight="1">
      <c r="A68" s="18"/>
      <c r="B68" s="54"/>
      <c r="C68" s="54"/>
      <c r="D68" s="54"/>
      <c r="E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  <c r="IW68" s="18"/>
    </row>
    <row r="69" spans="1:257" ht="15" customHeight="1">
      <c r="A69" s="18"/>
      <c r="B69" s="54"/>
      <c r="C69" s="54"/>
      <c r="D69" s="54"/>
      <c r="E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  <c r="IW69" s="18"/>
    </row>
    <row r="70" spans="1:257" ht="15" customHeight="1">
      <c r="A70" s="18"/>
      <c r="B70" s="54"/>
      <c r="C70" s="54"/>
      <c r="D70" s="54"/>
      <c r="E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  <c r="IW70" s="18"/>
    </row>
    <row r="71" spans="1:257" ht="15" customHeight="1">
      <c r="A71" s="18"/>
      <c r="B71" s="54"/>
      <c r="C71" s="54"/>
      <c r="D71" s="54"/>
      <c r="E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  <c r="IW71" s="18"/>
    </row>
    <row r="72" spans="1:257" ht="15" customHeight="1">
      <c r="A72" s="18"/>
      <c r="B72" s="54"/>
      <c r="C72" s="54"/>
      <c r="D72" s="54"/>
      <c r="E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  <c r="IW72" s="18"/>
    </row>
    <row r="73" spans="1:257" ht="15" customHeight="1">
      <c r="A73" s="18"/>
      <c r="B73" s="54"/>
      <c r="C73" s="54"/>
      <c r="D73" s="54"/>
      <c r="E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  <c r="IW73" s="18"/>
    </row>
    <row r="74" spans="1:257" ht="15" customHeight="1">
      <c r="A74" s="18"/>
      <c r="B74" s="54"/>
      <c r="C74" s="54"/>
      <c r="D74" s="54"/>
      <c r="E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  <c r="IW74" s="18"/>
    </row>
    <row r="75" spans="1:257" ht="15" customHeight="1">
      <c r="A75" s="18"/>
      <c r="B75" s="54"/>
      <c r="C75" s="54"/>
      <c r="D75" s="54"/>
      <c r="E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  <c r="IW75" s="18"/>
    </row>
    <row r="76" spans="1:257" ht="15" customHeight="1">
      <c r="A76" s="18"/>
      <c r="B76" s="54"/>
      <c r="C76" s="54"/>
      <c r="D76" s="54"/>
      <c r="E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  <c r="IW76" s="18"/>
    </row>
    <row r="77" spans="1:257" ht="15" customHeight="1">
      <c r="A77" s="18"/>
      <c r="B77" s="54"/>
      <c r="C77" s="54"/>
      <c r="D77" s="54"/>
      <c r="E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  <c r="IW77" s="18"/>
    </row>
    <row r="78" spans="1:257" ht="15" customHeight="1">
      <c r="A78" s="18"/>
      <c r="B78" s="54"/>
      <c r="C78" s="54"/>
      <c r="D78" s="54"/>
      <c r="E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  <c r="IW78" s="18"/>
    </row>
    <row r="79" spans="1:257" ht="15" customHeight="1">
      <c r="A79" s="18"/>
      <c r="B79" s="54"/>
      <c r="C79" s="54"/>
      <c r="D79" s="54"/>
      <c r="E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  <c r="IW79" s="18"/>
    </row>
    <row r="80" spans="1:257" ht="15" customHeight="1">
      <c r="A80" s="18"/>
      <c r="B80" s="54"/>
      <c r="C80" s="54"/>
      <c r="D80" s="54"/>
      <c r="E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  <c r="IW80" s="18"/>
    </row>
    <row r="81" spans="1:257" ht="15" customHeight="1">
      <c r="A81" s="18"/>
      <c r="B81" s="54"/>
      <c r="C81" s="54"/>
      <c r="D81" s="54"/>
      <c r="E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  <c r="IW81" s="18"/>
    </row>
    <row r="82" spans="1:257" ht="15" customHeight="1">
      <c r="A82" s="18"/>
      <c r="B82" s="54"/>
      <c r="C82" s="54"/>
      <c r="D82" s="54"/>
      <c r="E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  <c r="IW82" s="18"/>
    </row>
    <row r="83" spans="1:257" ht="15" customHeight="1">
      <c r="A83" s="18"/>
      <c r="B83" s="54"/>
      <c r="C83" s="54"/>
      <c r="D83" s="54"/>
      <c r="E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  <c r="IW83" s="18"/>
    </row>
    <row r="84" spans="1:257" ht="15" customHeight="1">
      <c r="A84" s="18"/>
      <c r="B84" s="54"/>
      <c r="C84" s="54"/>
      <c r="D84" s="54"/>
      <c r="E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  <c r="IW84" s="18"/>
    </row>
    <row r="85" spans="1:257" ht="15" customHeight="1">
      <c r="A85" s="18"/>
      <c r="B85" s="54"/>
      <c r="C85" s="54"/>
      <c r="D85" s="54"/>
      <c r="E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  <c r="IW85" s="18"/>
    </row>
    <row r="86" spans="1:257" ht="15" customHeight="1">
      <c r="A86" s="18"/>
      <c r="B86" s="54"/>
      <c r="C86" s="54"/>
      <c r="D86" s="54"/>
      <c r="E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  <c r="IW86" s="18"/>
    </row>
    <row r="87" spans="1:257" ht="15" customHeight="1">
      <c r="A87" s="18"/>
      <c r="B87" s="54"/>
      <c r="C87" s="54"/>
      <c r="D87" s="54"/>
      <c r="E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  <c r="IW87" s="18"/>
    </row>
    <row r="88" spans="1:257" ht="15" customHeight="1">
      <c r="A88" s="18"/>
      <c r="B88" s="54"/>
      <c r="C88" s="54"/>
      <c r="D88" s="54"/>
      <c r="E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  <c r="IW88" s="18"/>
    </row>
    <row r="89" spans="1:257" ht="15" customHeight="1">
      <c r="A89" s="18"/>
      <c r="B89" s="54"/>
      <c r="C89" s="54"/>
      <c r="D89" s="54"/>
      <c r="E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  <c r="IW89" s="18"/>
    </row>
    <row r="90" spans="1:257" ht="15" customHeight="1">
      <c r="A90" s="18"/>
      <c r="B90" s="54"/>
      <c r="C90" s="54"/>
      <c r="D90" s="54"/>
      <c r="E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  <c r="IW90" s="18"/>
    </row>
    <row r="91" spans="1:257" ht="15" customHeight="1">
      <c r="A91" s="18"/>
      <c r="B91" s="54"/>
      <c r="C91" s="54"/>
      <c r="D91" s="54"/>
      <c r="E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</row>
    <row r="92" spans="1:257" ht="15" customHeight="1">
      <c r="A92" s="18"/>
      <c r="B92" s="54"/>
      <c r="C92" s="54"/>
      <c r="D92" s="54"/>
      <c r="E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</row>
    <row r="93" spans="1:257" ht="15" customHeight="1">
      <c r="A93" s="18"/>
      <c r="B93" s="54"/>
      <c r="C93" s="54"/>
      <c r="D93" s="54"/>
      <c r="E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</row>
    <row r="94" spans="1:257" ht="15" customHeight="1">
      <c r="A94" s="18"/>
      <c r="B94" s="54"/>
      <c r="C94" s="54"/>
      <c r="D94" s="54"/>
      <c r="E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  <c r="IW94" s="18"/>
    </row>
    <row r="95" spans="1:257" ht="15" customHeight="1">
      <c r="A95" s="18"/>
      <c r="B95" s="54"/>
      <c r="C95" s="54"/>
      <c r="D95" s="54"/>
      <c r="E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  <c r="IW95" s="18"/>
    </row>
    <row r="96" spans="1:257" ht="15" customHeight="1">
      <c r="A96" s="18"/>
      <c r="B96" s="54"/>
      <c r="C96" s="54"/>
      <c r="D96" s="54"/>
      <c r="E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  <c r="IW96" s="18"/>
    </row>
    <row r="97" spans="1:257" ht="15" customHeight="1">
      <c r="A97" s="18"/>
      <c r="B97" s="54"/>
      <c r="C97" s="54"/>
      <c r="D97" s="54"/>
      <c r="E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  <c r="IW97" s="18"/>
    </row>
    <row r="98" spans="1:257" ht="15" customHeight="1">
      <c r="A98" s="18"/>
      <c r="B98" s="54"/>
      <c r="C98" s="54"/>
      <c r="D98" s="54"/>
      <c r="E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  <c r="IW98" s="18"/>
    </row>
    <row r="99" spans="1:257" ht="15" customHeight="1">
      <c r="A99" s="18"/>
      <c r="B99" s="54"/>
      <c r="C99" s="54"/>
      <c r="D99" s="54"/>
      <c r="E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  <c r="IW99" s="18"/>
    </row>
    <row r="100" spans="1:257" ht="15" customHeight="1">
      <c r="A100" s="18"/>
      <c r="B100" s="54"/>
      <c r="C100" s="54"/>
      <c r="D100" s="54"/>
      <c r="E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  <c r="IW100" s="18"/>
    </row>
    <row r="101" spans="1:257" ht="15" customHeight="1">
      <c r="A101" s="18"/>
      <c r="B101" s="54"/>
      <c r="C101" s="54"/>
      <c r="D101" s="54"/>
      <c r="E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  <c r="IW101" s="18"/>
    </row>
    <row r="102" spans="1:257" ht="15" customHeight="1">
      <c r="A102" s="18"/>
      <c r="B102" s="54"/>
      <c r="C102" s="54"/>
      <c r="D102" s="54"/>
      <c r="E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</row>
    <row r="103" spans="1:257" ht="15" customHeight="1">
      <c r="A103" s="18"/>
      <c r="B103" s="54"/>
      <c r="C103" s="54"/>
      <c r="D103" s="54"/>
      <c r="E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  <c r="IW103" s="18"/>
    </row>
    <row r="104" spans="1:257" ht="15" customHeight="1">
      <c r="A104" s="18"/>
      <c r="B104" s="54"/>
      <c r="C104" s="54"/>
      <c r="D104" s="54"/>
      <c r="E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  <c r="IW104" s="18"/>
    </row>
    <row r="105" spans="1:257" ht="15" customHeight="1">
      <c r="A105" s="18"/>
      <c r="B105" s="54"/>
      <c r="C105" s="54"/>
      <c r="D105" s="54"/>
      <c r="E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  <c r="IW105" s="18"/>
    </row>
    <row r="106" spans="1:257" ht="15" customHeight="1">
      <c r="A106" s="18"/>
      <c r="B106" s="54"/>
      <c r="C106" s="54"/>
      <c r="D106" s="54"/>
      <c r="E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  <c r="IW106" s="18"/>
    </row>
    <row r="107" spans="1:257" ht="15" customHeight="1">
      <c r="A107" s="18"/>
      <c r="B107" s="54"/>
      <c r="C107" s="54"/>
      <c r="D107" s="54"/>
      <c r="E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  <c r="IW107" s="18"/>
    </row>
    <row r="108" spans="1:257" ht="15" customHeight="1">
      <c r="A108" s="18"/>
      <c r="B108" s="54"/>
      <c r="C108" s="54"/>
      <c r="D108" s="54"/>
      <c r="E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  <c r="IW108" s="18"/>
    </row>
    <row r="109" spans="1:257" ht="15" customHeight="1">
      <c r="A109" s="18"/>
      <c r="B109" s="54"/>
      <c r="C109" s="54"/>
      <c r="D109" s="54"/>
      <c r="E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  <c r="IW109" s="18"/>
    </row>
    <row r="110" spans="1:257" ht="15" customHeight="1">
      <c r="A110" s="18"/>
      <c r="B110" s="54"/>
      <c r="C110" s="54"/>
      <c r="D110" s="54"/>
      <c r="E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  <c r="IW110" s="18"/>
    </row>
    <row r="111" spans="1:257" ht="15" customHeight="1">
      <c r="A111" s="18"/>
      <c r="B111" s="54"/>
      <c r="C111" s="54"/>
      <c r="D111" s="54"/>
      <c r="E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  <c r="IW111" s="18"/>
    </row>
    <row r="112" spans="1:257" ht="15" customHeight="1">
      <c r="A112" s="18"/>
      <c r="B112" s="54"/>
      <c r="C112" s="54"/>
      <c r="D112" s="54"/>
      <c r="E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  <c r="IW112" s="18"/>
    </row>
    <row r="113" spans="1:257" ht="15" customHeight="1">
      <c r="A113" s="18"/>
      <c r="B113" s="54"/>
      <c r="C113" s="54"/>
      <c r="D113" s="54"/>
      <c r="E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  <c r="IW113" s="18"/>
    </row>
    <row r="114" spans="1:257" ht="15" customHeight="1">
      <c r="A114" s="18"/>
      <c r="B114" s="54"/>
      <c r="C114" s="54"/>
      <c r="D114" s="54"/>
      <c r="E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  <c r="IW114" s="18"/>
    </row>
    <row r="115" spans="1:257" ht="15" customHeight="1">
      <c r="A115" s="18"/>
      <c r="B115" s="54"/>
      <c r="C115" s="54"/>
      <c r="D115" s="54"/>
      <c r="E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  <c r="IW115" s="18"/>
    </row>
    <row r="116" spans="1:257" ht="15" customHeight="1">
      <c r="A116" s="18"/>
      <c r="B116" s="54"/>
      <c r="C116" s="54"/>
      <c r="D116" s="54"/>
      <c r="E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  <c r="IW116" s="18"/>
    </row>
    <row r="117" spans="1:257" ht="15" customHeight="1">
      <c r="A117" s="18"/>
      <c r="B117" s="54"/>
      <c r="C117" s="54"/>
      <c r="D117" s="54"/>
      <c r="E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  <c r="IW117" s="18"/>
    </row>
    <row r="118" spans="1:257" ht="15" customHeight="1">
      <c r="A118" s="18"/>
      <c r="B118" s="54"/>
      <c r="C118" s="54"/>
      <c r="D118" s="54"/>
      <c r="E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  <c r="IW118" s="18"/>
    </row>
    <row r="119" spans="1:257" ht="15" customHeight="1">
      <c r="A119" s="18"/>
      <c r="B119" s="54"/>
      <c r="C119" s="54"/>
      <c r="D119" s="54"/>
      <c r="E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  <c r="IW119" s="18"/>
    </row>
    <row r="120" spans="1:257" ht="15" customHeight="1">
      <c r="A120" s="18"/>
      <c r="B120" s="54"/>
      <c r="C120" s="54"/>
      <c r="D120" s="54"/>
      <c r="E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  <c r="IW120" s="18"/>
    </row>
    <row r="121" spans="1:257" ht="15" customHeight="1">
      <c r="A121" s="18"/>
      <c r="B121" s="54"/>
      <c r="C121" s="54"/>
      <c r="D121" s="54"/>
      <c r="E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  <c r="IW121" s="18"/>
    </row>
    <row r="122" spans="1:257" ht="15" customHeight="1">
      <c r="A122" s="18"/>
      <c r="B122" s="54"/>
      <c r="C122" s="54"/>
      <c r="D122" s="54"/>
      <c r="E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  <c r="IW122" s="18"/>
    </row>
    <row r="123" spans="1:257" ht="15" customHeight="1">
      <c r="A123" s="18"/>
      <c r="B123" s="54"/>
      <c r="C123" s="54"/>
      <c r="D123" s="54"/>
      <c r="E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  <c r="IW123" s="18"/>
    </row>
    <row r="124" spans="1:257" ht="15" customHeight="1">
      <c r="A124" s="18"/>
      <c r="B124" s="54"/>
      <c r="C124" s="54"/>
      <c r="D124" s="54"/>
      <c r="E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  <c r="IW124" s="18"/>
    </row>
    <row r="125" spans="1:257" ht="15" customHeight="1">
      <c r="A125" s="18"/>
      <c r="B125" s="54"/>
      <c r="C125" s="54"/>
      <c r="D125" s="54"/>
      <c r="E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  <c r="IW125" s="18"/>
    </row>
    <row r="126" spans="1:257" ht="15" customHeight="1">
      <c r="A126" s="18"/>
      <c r="B126" s="54"/>
      <c r="C126" s="54"/>
      <c r="D126" s="54"/>
      <c r="E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  <c r="IW126" s="18"/>
    </row>
    <row r="127" spans="1:257" ht="15" customHeight="1">
      <c r="A127" s="18"/>
      <c r="B127" s="54"/>
      <c r="C127" s="54"/>
      <c r="D127" s="54"/>
      <c r="E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  <c r="IW127" s="18"/>
    </row>
    <row r="128" spans="1:257" ht="15" customHeight="1">
      <c r="A128" s="18"/>
      <c r="B128" s="54"/>
      <c r="C128" s="54"/>
      <c r="D128" s="54"/>
      <c r="E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  <c r="IW128" s="18"/>
    </row>
    <row r="129" spans="1:257" ht="15" customHeight="1">
      <c r="A129" s="18"/>
      <c r="B129" s="54"/>
      <c r="C129" s="54"/>
      <c r="D129" s="54"/>
      <c r="E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  <c r="IW129" s="18"/>
    </row>
  </sheetData>
  <mergeCells count="5">
    <mergeCell ref="A1:D1"/>
    <mergeCell ref="A3:D3"/>
    <mergeCell ref="A5:D5"/>
    <mergeCell ref="A8:D8"/>
    <mergeCell ref="A20:D20"/>
  </mergeCells>
  <printOptions horizontalCentered="1"/>
  <pageMargins left="0.59027777777777801" right="0.59027777777777801" top="0.76875000000000004" bottom="0.8" header="0.59027777777777801" footer="0.59027777777777801"/>
  <pageSetup paperSize="9" fitToHeight="0" orientation="portrait" useFirstPageNumber="1" horizontalDpi="300" verticalDpi="300"/>
  <headerFooter>
    <oddHeader>&amp;L&amp;"Arial,Bold"&amp;F&amp;R&amp;"Arial,Italic"&amp;A</oddHeader>
    <oddFooter>&amp;C&amp;8&amp;P/&amp;N&amp;R&amp;8Ispis: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3"/>
  <sheetViews>
    <sheetView zoomScaleNormal="100" workbookViewId="0">
      <selection activeCell="D12" sqref="D12"/>
    </sheetView>
  </sheetViews>
  <sheetFormatPr defaultColWidth="9.140625" defaultRowHeight="12.75"/>
  <cols>
    <col min="1" max="1" width="9.5703125" style="55" customWidth="1"/>
    <col min="2" max="2" width="12" style="55" customWidth="1"/>
    <col min="3" max="3" width="5.7109375" style="55" customWidth="1"/>
    <col min="4" max="4" width="72" style="55" customWidth="1"/>
    <col min="5" max="5" width="58" style="55" hidden="1" customWidth="1"/>
    <col min="6" max="6" width="69.7109375" style="56" hidden="1" customWidth="1"/>
    <col min="7" max="7" width="20.140625" style="55" customWidth="1"/>
    <col min="8" max="8" width="15.42578125" style="55" customWidth="1"/>
    <col min="9" max="9" width="14.5703125" style="55" customWidth="1"/>
    <col min="10" max="11" width="15.42578125" style="55" customWidth="1"/>
    <col min="12" max="12" width="11.7109375" style="55" customWidth="1"/>
    <col min="13" max="13" width="15.42578125" style="55" customWidth="1"/>
    <col min="14" max="14" width="9.42578125" style="55" customWidth="1"/>
    <col min="15" max="15" width="15.42578125" style="55" customWidth="1"/>
    <col min="16" max="16" width="9.42578125" style="55" customWidth="1"/>
    <col min="17" max="257" width="9.140625" style="55"/>
    <col min="258" max="16384" width="9.140625" style="57"/>
  </cols>
  <sheetData>
    <row r="1" spans="1:257" ht="20.25" customHeight="1">
      <c r="A1" s="9" t="s">
        <v>21</v>
      </c>
      <c r="B1" s="9"/>
      <c r="C1" s="9"/>
      <c r="D1" s="9"/>
      <c r="E1" s="9"/>
      <c r="F1" s="9"/>
      <c r="G1" s="9"/>
      <c r="H1" s="9"/>
      <c r="I1" s="9"/>
    </row>
    <row r="2" spans="1:257" ht="16.5">
      <c r="A2" s="58"/>
      <c r="F2" s="55"/>
    </row>
    <row r="3" spans="1:257" ht="15.75">
      <c r="A3" s="8" t="s">
        <v>22</v>
      </c>
      <c r="B3" s="8"/>
      <c r="C3" s="8"/>
      <c r="D3" s="8"/>
      <c r="E3" s="8"/>
      <c r="F3" s="8"/>
      <c r="G3" s="8"/>
      <c r="H3" s="8"/>
      <c r="I3" s="8"/>
    </row>
    <row r="4" spans="1:257" ht="15.75">
      <c r="A4" s="59"/>
      <c r="B4" s="60"/>
      <c r="C4" s="60"/>
      <c r="D4" s="60"/>
      <c r="E4" s="60"/>
      <c r="F4" s="60"/>
      <c r="G4" s="61"/>
      <c r="H4" s="61"/>
      <c r="I4" s="61"/>
    </row>
    <row r="5" spans="1:257">
      <c r="F5" s="55"/>
      <c r="G5" s="61"/>
      <c r="H5" s="61"/>
      <c r="I5" s="61"/>
    </row>
    <row r="6" spans="1:257" ht="28.5">
      <c r="A6" s="62" t="s">
        <v>23</v>
      </c>
      <c r="B6" s="62" t="s">
        <v>24</v>
      </c>
      <c r="C6" s="62" t="s">
        <v>25</v>
      </c>
      <c r="D6" s="62" t="s">
        <v>26</v>
      </c>
      <c r="E6" s="63"/>
      <c r="F6" s="63"/>
      <c r="G6" s="63" t="s">
        <v>27</v>
      </c>
      <c r="H6" s="63" t="s">
        <v>28</v>
      </c>
      <c r="I6" s="63" t="s">
        <v>5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</row>
    <row r="7" spans="1:257">
      <c r="A7" s="65">
        <v>1</v>
      </c>
      <c r="B7" s="65">
        <v>2</v>
      </c>
      <c r="C7" s="65">
        <v>3</v>
      </c>
      <c r="D7" s="65">
        <v>4</v>
      </c>
      <c r="E7" s="66"/>
      <c r="F7" s="66"/>
      <c r="G7" s="67">
        <v>5</v>
      </c>
      <c r="H7" s="67">
        <v>6</v>
      </c>
      <c r="I7" s="67">
        <v>7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  <c r="IW7" s="68"/>
    </row>
    <row r="8" spans="1:257">
      <c r="A8" s="69"/>
      <c r="B8" s="69"/>
      <c r="C8" s="69"/>
      <c r="D8" s="70" t="s">
        <v>9</v>
      </c>
      <c r="E8" s="57"/>
      <c r="F8" s="57"/>
      <c r="G8" s="71">
        <v>0</v>
      </c>
      <c r="H8" s="71">
        <v>2408587</v>
      </c>
      <c r="I8" s="71">
        <v>2396509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  <c r="IW8" s="68"/>
    </row>
    <row r="9" spans="1:257" ht="38.25" hidden="1">
      <c r="A9" s="72"/>
      <c r="B9" s="72"/>
      <c r="C9" s="72">
        <v>0</v>
      </c>
      <c r="D9" s="72">
        <v>0</v>
      </c>
      <c r="E9" s="73"/>
      <c r="F9" s="73"/>
      <c r="G9" s="74" t="s">
        <v>29</v>
      </c>
      <c r="H9" s="74" t="s">
        <v>30</v>
      </c>
      <c r="I9" s="74" t="s">
        <v>31</v>
      </c>
      <c r="J9" s="75"/>
      <c r="K9" s="75"/>
      <c r="L9" s="75"/>
      <c r="M9" s="75"/>
      <c r="N9" s="75"/>
      <c r="O9" s="76"/>
      <c r="P9" s="76"/>
      <c r="Q9" s="76"/>
    </row>
    <row r="10" spans="1:257" hidden="1">
      <c r="A10" s="77"/>
      <c r="B10" s="77"/>
      <c r="C10" s="77"/>
      <c r="D10" s="77"/>
      <c r="E10" s="73" t="s">
        <v>32</v>
      </c>
      <c r="F10" s="73"/>
      <c r="G10" s="78" t="s">
        <v>33</v>
      </c>
      <c r="H10" s="78" t="s">
        <v>33</v>
      </c>
      <c r="I10" s="78" t="s">
        <v>33</v>
      </c>
      <c r="J10" s="79"/>
      <c r="K10" s="79"/>
      <c r="L10" s="75"/>
      <c r="M10" s="75"/>
      <c r="N10" s="75"/>
      <c r="O10" s="76"/>
      <c r="P10" s="76"/>
      <c r="Q10" s="76"/>
    </row>
    <row r="11" spans="1:257">
      <c r="A11" s="80" t="s">
        <v>34</v>
      </c>
      <c r="B11" s="80"/>
      <c r="C11" s="80"/>
      <c r="D11" s="80" t="s">
        <v>35</v>
      </c>
      <c r="E11" s="81" t="s">
        <v>36</v>
      </c>
      <c r="F11" s="81"/>
      <c r="G11" s="82">
        <v>0</v>
      </c>
      <c r="H11" s="83">
        <v>2408587</v>
      </c>
      <c r="I11" s="83">
        <v>2396509</v>
      </c>
      <c r="J11" s="84"/>
      <c r="K11" s="84"/>
      <c r="L11" s="75"/>
      <c r="M11" s="75"/>
      <c r="N11" s="75"/>
      <c r="O11" s="76"/>
      <c r="P11" s="76"/>
      <c r="Q11" s="76"/>
    </row>
    <row r="12" spans="1:257">
      <c r="A12" s="80"/>
      <c r="B12" s="80" t="s">
        <v>37</v>
      </c>
      <c r="C12" s="80"/>
      <c r="D12" s="80" t="s">
        <v>38</v>
      </c>
      <c r="E12" s="85" t="s">
        <v>39</v>
      </c>
      <c r="F12" s="85"/>
      <c r="G12" s="82">
        <v>0</v>
      </c>
      <c r="H12" s="83">
        <v>2408587</v>
      </c>
      <c r="I12" s="83">
        <v>2396509</v>
      </c>
      <c r="J12" s="84"/>
      <c r="K12" s="84"/>
      <c r="L12" s="84"/>
      <c r="M12" s="84"/>
      <c r="N12" s="84"/>
      <c r="O12" s="86"/>
      <c r="P12" s="86"/>
      <c r="Q12" s="86"/>
    </row>
    <row r="13" spans="1:257">
      <c r="A13" s="87"/>
      <c r="B13" s="87"/>
      <c r="C13" s="87" t="s">
        <v>40</v>
      </c>
      <c r="D13" s="87" t="s">
        <v>41</v>
      </c>
      <c r="E13" s="88" t="s">
        <v>40</v>
      </c>
      <c r="F13" s="89" t="s">
        <v>41</v>
      </c>
      <c r="G13" s="90">
        <v>0</v>
      </c>
      <c r="H13" s="91">
        <v>2408587</v>
      </c>
      <c r="I13" s="91">
        <v>2396509</v>
      </c>
      <c r="J13" s="79"/>
      <c r="K13" s="79"/>
      <c r="L13" s="84"/>
      <c r="M13" s="84"/>
      <c r="N13" s="84"/>
      <c r="O13" s="86"/>
      <c r="P13" s="86"/>
      <c r="Q13" s="86"/>
    </row>
  </sheetData>
  <mergeCells count="2">
    <mergeCell ref="A1:I1"/>
    <mergeCell ref="A3:I3"/>
  </mergeCells>
  <printOptions horizontalCentered="1"/>
  <pageMargins left="0.59027777777777801" right="0.59027777777777801" top="0.76875000000000004" bottom="0.8" header="0.59027777777777801" footer="0.59027777777777801"/>
  <pageSetup paperSize="9" fitToHeight="0" orientation="portrait" horizontalDpi="300" verticalDpi="300"/>
  <headerFooter>
    <oddHeader>&amp;L&amp;"Arial,Bold"&amp;F&amp;R&amp;"Arial,Italic"&amp;A</oddHeader>
    <oddFooter>&amp;C&amp;8&amp;P/&amp;N&amp;R&amp;8Ispis: 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8"/>
  <sheetViews>
    <sheetView zoomScaleNormal="100" workbookViewId="0">
      <selection activeCell="D13" sqref="D13"/>
    </sheetView>
  </sheetViews>
  <sheetFormatPr defaultColWidth="9.140625" defaultRowHeight="12.75"/>
  <cols>
    <col min="1" max="1" width="9.5703125" style="55" customWidth="1"/>
    <col min="2" max="2" width="12" style="55" customWidth="1"/>
    <col min="3" max="3" width="5.7109375" style="55" customWidth="1"/>
    <col min="4" max="4" width="72" style="55" customWidth="1"/>
    <col min="5" max="5" width="17" style="55" hidden="1" customWidth="1"/>
    <col min="6" max="6" width="20.140625" style="56" hidden="1" customWidth="1"/>
    <col min="7" max="7" width="20.140625" style="55" hidden="1" customWidth="1"/>
    <col min="8" max="8" width="20.7109375" style="55" hidden="1" customWidth="1"/>
    <col min="9" max="9" width="10.7109375" style="55" hidden="1" customWidth="1"/>
    <col min="10" max="10" width="19" style="55" hidden="1" customWidth="1"/>
    <col min="11" max="11" width="17.28515625" style="92" customWidth="1"/>
    <col min="12" max="12" width="15.85546875" style="92" customWidth="1"/>
    <col min="13" max="13" width="16.42578125" style="92" customWidth="1"/>
    <col min="14" max="15" width="15.42578125" style="55" customWidth="1"/>
    <col min="16" max="16" width="11.7109375" style="55" customWidth="1"/>
    <col min="17" max="17" width="15.42578125" style="55" customWidth="1"/>
    <col min="18" max="18" width="9.42578125" style="55" customWidth="1"/>
    <col min="19" max="19" width="15.42578125" style="55" customWidth="1"/>
    <col min="20" max="20" width="9.42578125" style="55" customWidth="1"/>
    <col min="21" max="257" width="9.140625" style="55"/>
    <col min="258" max="16384" width="9.140625" style="57"/>
  </cols>
  <sheetData>
    <row r="1" spans="1:257" ht="20.25" customHeight="1">
      <c r="A1" s="8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57">
      <c r="F2" s="55"/>
      <c r="G2" s="61"/>
      <c r="H2" s="61"/>
      <c r="I2" s="61"/>
      <c r="J2" s="61"/>
      <c r="K2" s="93"/>
      <c r="L2" s="93"/>
      <c r="M2" s="93"/>
    </row>
    <row r="3" spans="1:257" ht="25.5">
      <c r="A3" s="94" t="s">
        <v>23</v>
      </c>
      <c r="B3" s="94" t="s">
        <v>24</v>
      </c>
      <c r="C3" s="94" t="s">
        <v>25</v>
      </c>
      <c r="D3" s="94" t="s">
        <v>43</v>
      </c>
      <c r="E3" s="95"/>
      <c r="F3" s="95" t="s">
        <v>26</v>
      </c>
      <c r="G3" s="95"/>
      <c r="H3" s="95"/>
      <c r="I3" s="95"/>
      <c r="J3" s="95"/>
      <c r="K3" s="95" t="str">
        <f>K6</f>
        <v>Plan za 2023.</v>
      </c>
      <c r="L3" s="96" t="str">
        <f>L6</f>
        <v>Projekcija za 2024.</v>
      </c>
      <c r="M3" s="96" t="str">
        <f>M6</f>
        <v>Projekcija za 2025.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</row>
    <row r="4" spans="1:257">
      <c r="A4" s="65">
        <v>1</v>
      </c>
      <c r="B4" s="65">
        <v>2</v>
      </c>
      <c r="C4" s="65">
        <v>3</v>
      </c>
      <c r="D4" s="65">
        <v>4</v>
      </c>
      <c r="E4" s="66"/>
      <c r="F4" s="66"/>
      <c r="G4" s="66"/>
      <c r="H4" s="66"/>
      <c r="I4" s="66"/>
      <c r="J4" s="66"/>
      <c r="K4" s="97">
        <v>5</v>
      </c>
      <c r="L4" s="97">
        <v>6</v>
      </c>
      <c r="M4" s="97">
        <v>7</v>
      </c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</row>
    <row r="5" spans="1:257">
      <c r="A5" s="69"/>
      <c r="B5" s="69"/>
      <c r="C5" s="69"/>
      <c r="D5" s="98" t="s">
        <v>12</v>
      </c>
      <c r="E5" s="99"/>
      <c r="F5" s="99"/>
      <c r="G5" s="99"/>
      <c r="H5" s="99"/>
      <c r="I5" s="99"/>
      <c r="J5" s="99"/>
      <c r="K5" s="71">
        <f>IF(ISBLANK(K8),"",K8)</f>
        <v>2408587</v>
      </c>
      <c r="L5" s="71">
        <f>IF(ISBLANK(L8),"",L8)</f>
        <v>2396509</v>
      </c>
      <c r="M5" s="71">
        <f>IF(ISBLANK(M8),"",M8)</f>
        <v>2434800</v>
      </c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  <c r="IW5" s="68"/>
    </row>
    <row r="6" spans="1:257" hidden="1">
      <c r="A6" s="98">
        <f>IF(ISNUMBER(VALUE(E6)),E6,"")</f>
        <v>0</v>
      </c>
      <c r="B6" s="98">
        <f>IF(ISNUMBER(VALUE(G6)),G6,"")</f>
        <v>0</v>
      </c>
      <c r="C6" s="98">
        <f>IF(ISNUMBER(VALUE(I6)),I6,"")</f>
        <v>0</v>
      </c>
      <c r="D6" s="98" t="str">
        <f>CONCATENATE(F6,"    ",H6,"    ",J6)</f>
        <v xml:space="preserve">        </v>
      </c>
      <c r="E6" s="100"/>
      <c r="F6" s="100"/>
      <c r="G6" s="100"/>
      <c r="H6" s="100"/>
      <c r="I6" s="100"/>
      <c r="J6" s="100"/>
      <c r="K6" s="101" t="s">
        <v>4</v>
      </c>
      <c r="L6" s="101" t="s">
        <v>5</v>
      </c>
      <c r="M6" s="101" t="s">
        <v>6</v>
      </c>
      <c r="N6" s="75"/>
      <c r="O6" s="75"/>
      <c r="P6" s="76"/>
      <c r="Q6" s="76"/>
    </row>
    <row r="7" spans="1:257" hidden="1">
      <c r="A7" s="76"/>
      <c r="B7" s="76"/>
      <c r="C7" s="76"/>
      <c r="D7" s="76"/>
      <c r="E7" s="100" t="s">
        <v>44</v>
      </c>
      <c r="F7" s="100"/>
      <c r="G7" s="100" t="s">
        <v>45</v>
      </c>
      <c r="H7" s="100"/>
      <c r="I7" s="100" t="s">
        <v>46</v>
      </c>
      <c r="J7" s="100"/>
      <c r="K7" s="102" t="s">
        <v>33</v>
      </c>
      <c r="L7" s="102" t="s">
        <v>33</v>
      </c>
      <c r="M7" s="102" t="s">
        <v>33</v>
      </c>
      <c r="N7" s="75"/>
      <c r="O7" s="75"/>
      <c r="P7" s="76"/>
      <c r="Q7" s="76"/>
    </row>
    <row r="8" spans="1:257" hidden="1">
      <c r="A8" s="103"/>
      <c r="B8" s="103"/>
      <c r="C8" s="103"/>
      <c r="D8" s="103"/>
      <c r="E8" s="104" t="s">
        <v>47</v>
      </c>
      <c r="F8" s="104"/>
      <c r="G8" s="104"/>
      <c r="H8" s="104"/>
      <c r="I8" s="104"/>
      <c r="J8" s="104"/>
      <c r="K8" s="105">
        <v>2408587</v>
      </c>
      <c r="L8" s="105">
        <v>2396509</v>
      </c>
      <c r="M8" s="105">
        <v>2434800</v>
      </c>
      <c r="N8" s="75"/>
      <c r="O8" s="75"/>
      <c r="P8" s="76"/>
      <c r="Q8" s="76"/>
      <c r="R8" s="76"/>
      <c r="S8" s="76"/>
    </row>
    <row r="9" spans="1:257">
      <c r="A9" s="98" t="str">
        <f t="shared" ref="A9:A18" si="0">IF(ISNUMBER(VALUE(E9)),E9,"")</f>
        <v>3</v>
      </c>
      <c r="B9" s="98" t="str">
        <f t="shared" ref="B9:B18" si="1">IF(ISNUMBER(VALUE(G9)),G9,"")</f>
        <v/>
      </c>
      <c r="C9" s="98">
        <f t="shared" ref="C9:C18" si="2">IF(ISNUMBER(VALUE(I9)),I9,"")</f>
        <v>0</v>
      </c>
      <c r="D9" s="98" t="str">
        <f t="shared" ref="D9:D18" si="3">CONCATENATE(F9,"    ",H9,"    ",J9)</f>
        <v xml:space="preserve">Rashodi poslovanja        </v>
      </c>
      <c r="E9" s="106" t="s">
        <v>48</v>
      </c>
      <c r="F9" s="106" t="s">
        <v>49</v>
      </c>
      <c r="G9" s="107" t="s">
        <v>50</v>
      </c>
      <c r="H9" s="107"/>
      <c r="I9" s="107"/>
      <c r="J9" s="107"/>
      <c r="K9" s="83">
        <v>2320524</v>
      </c>
      <c r="L9" s="83">
        <v>2308445</v>
      </c>
      <c r="M9" s="83">
        <v>2346737</v>
      </c>
      <c r="N9" s="84"/>
      <c r="O9" s="84"/>
      <c r="P9" s="86"/>
      <c r="Q9" s="86"/>
      <c r="R9" s="86"/>
      <c r="S9" s="86"/>
    </row>
    <row r="10" spans="1:257">
      <c r="A10" s="98">
        <f t="shared" si="0"/>
        <v>0</v>
      </c>
      <c r="B10" s="98" t="str">
        <f t="shared" si="1"/>
        <v>31</v>
      </c>
      <c r="C10" s="98" t="str">
        <f t="shared" si="2"/>
        <v/>
      </c>
      <c r="D10" s="98" t="str">
        <f t="shared" si="3"/>
        <v xml:space="preserve">    Rashodi za zaposlene    </v>
      </c>
      <c r="E10" s="106"/>
      <c r="F10" s="106"/>
      <c r="G10" s="106" t="s">
        <v>51</v>
      </c>
      <c r="H10" s="106" t="s">
        <v>52</v>
      </c>
      <c r="I10" s="107" t="s">
        <v>50</v>
      </c>
      <c r="J10" s="107"/>
      <c r="K10" s="83">
        <v>1562148</v>
      </c>
      <c r="L10" s="83">
        <v>1550069</v>
      </c>
      <c r="M10" s="83">
        <v>1588361</v>
      </c>
      <c r="N10" s="84"/>
      <c r="O10" s="84"/>
      <c r="P10" s="86"/>
      <c r="Q10" s="86"/>
      <c r="R10" s="86"/>
      <c r="S10" s="86"/>
    </row>
    <row r="11" spans="1:257">
      <c r="A11" s="108">
        <f t="shared" si="0"/>
        <v>0</v>
      </c>
      <c r="B11" s="108">
        <f t="shared" si="1"/>
        <v>0</v>
      </c>
      <c r="C11" s="108" t="str">
        <f t="shared" si="2"/>
        <v>11</v>
      </c>
      <c r="D11" s="108" t="str">
        <f t="shared" si="3"/>
        <v xml:space="preserve">        Opći prihodi i primici</v>
      </c>
      <c r="E11" s="109"/>
      <c r="F11" s="109"/>
      <c r="G11" s="109"/>
      <c r="H11" s="109"/>
      <c r="I11" s="109" t="s">
        <v>40</v>
      </c>
      <c r="J11" s="109" t="s">
        <v>41</v>
      </c>
      <c r="K11" s="91">
        <v>1562148</v>
      </c>
      <c r="L11" s="91">
        <v>1550069</v>
      </c>
      <c r="M11" s="91">
        <v>1588361</v>
      </c>
      <c r="N11" s="79"/>
      <c r="O11" s="79"/>
      <c r="P11" s="110"/>
      <c r="Q11" s="110"/>
      <c r="R11" s="110"/>
      <c r="S11" s="110"/>
    </row>
    <row r="12" spans="1:257">
      <c r="A12" s="98">
        <f t="shared" si="0"/>
        <v>0</v>
      </c>
      <c r="B12" s="98" t="str">
        <f t="shared" si="1"/>
        <v>32</v>
      </c>
      <c r="C12" s="98" t="str">
        <f t="shared" si="2"/>
        <v/>
      </c>
      <c r="D12" s="98" t="str">
        <f t="shared" si="3"/>
        <v xml:space="preserve">    Materijalni rashodi    </v>
      </c>
      <c r="E12" s="106"/>
      <c r="F12" s="106"/>
      <c r="G12" s="106" t="s">
        <v>53</v>
      </c>
      <c r="H12" s="106" t="s">
        <v>54</v>
      </c>
      <c r="I12" s="107" t="s">
        <v>50</v>
      </c>
      <c r="J12" s="107"/>
      <c r="K12" s="83">
        <v>757580</v>
      </c>
      <c r="L12" s="83">
        <v>757580</v>
      </c>
      <c r="M12" s="83">
        <v>757580</v>
      </c>
      <c r="N12" s="84"/>
      <c r="O12" s="84"/>
      <c r="P12" s="86"/>
      <c r="Q12" s="86"/>
      <c r="R12" s="86"/>
      <c r="S12" s="86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  <c r="IW12" s="111"/>
    </row>
    <row r="13" spans="1:257">
      <c r="A13" s="108">
        <f t="shared" si="0"/>
        <v>0</v>
      </c>
      <c r="B13" s="108">
        <f t="shared" si="1"/>
        <v>0</v>
      </c>
      <c r="C13" s="108" t="str">
        <f t="shared" si="2"/>
        <v>11</v>
      </c>
      <c r="D13" s="108" t="str">
        <f t="shared" si="3"/>
        <v xml:space="preserve">        Opći prihodi i primici</v>
      </c>
      <c r="E13" s="109"/>
      <c r="F13" s="109"/>
      <c r="G13" s="109"/>
      <c r="H13" s="109"/>
      <c r="I13" s="109" t="s">
        <v>40</v>
      </c>
      <c r="J13" s="109" t="s">
        <v>41</v>
      </c>
      <c r="K13" s="91">
        <v>757580</v>
      </c>
      <c r="L13" s="91">
        <v>757580</v>
      </c>
      <c r="M13" s="91">
        <v>757580</v>
      </c>
      <c r="N13" s="79"/>
      <c r="O13" s="79"/>
      <c r="P13" s="110"/>
      <c r="Q13" s="110"/>
      <c r="R13" s="110"/>
      <c r="S13" s="110"/>
    </row>
    <row r="14" spans="1:257">
      <c r="A14" s="98">
        <f t="shared" si="0"/>
        <v>0</v>
      </c>
      <c r="B14" s="98" t="str">
        <f t="shared" si="1"/>
        <v>34</v>
      </c>
      <c r="C14" s="98" t="str">
        <f t="shared" si="2"/>
        <v/>
      </c>
      <c r="D14" s="98" t="str">
        <f t="shared" si="3"/>
        <v xml:space="preserve">    Financijski rashodi    </v>
      </c>
      <c r="E14" s="106"/>
      <c r="F14" s="106"/>
      <c r="G14" s="106" t="s">
        <v>55</v>
      </c>
      <c r="H14" s="106" t="s">
        <v>56</v>
      </c>
      <c r="I14" s="107" t="s">
        <v>50</v>
      </c>
      <c r="J14" s="107"/>
      <c r="K14" s="83">
        <v>796</v>
      </c>
      <c r="L14" s="83">
        <v>796</v>
      </c>
      <c r="M14" s="83">
        <v>796</v>
      </c>
      <c r="N14" s="84"/>
      <c r="O14" s="84"/>
      <c r="P14" s="86"/>
      <c r="Q14" s="86"/>
      <c r="R14" s="86"/>
      <c r="S14" s="86"/>
    </row>
    <row r="15" spans="1:257">
      <c r="A15" s="108">
        <f t="shared" si="0"/>
        <v>0</v>
      </c>
      <c r="B15" s="108">
        <f t="shared" si="1"/>
        <v>0</v>
      </c>
      <c r="C15" s="108" t="str">
        <f t="shared" si="2"/>
        <v>11</v>
      </c>
      <c r="D15" s="108" t="str">
        <f t="shared" si="3"/>
        <v xml:space="preserve">        Opći prihodi i primici</v>
      </c>
      <c r="E15" s="109"/>
      <c r="F15" s="109"/>
      <c r="G15" s="109"/>
      <c r="H15" s="109"/>
      <c r="I15" s="109" t="s">
        <v>40</v>
      </c>
      <c r="J15" s="109" t="s">
        <v>41</v>
      </c>
      <c r="K15" s="91">
        <v>796</v>
      </c>
      <c r="L15" s="91">
        <v>796</v>
      </c>
      <c r="M15" s="91">
        <v>796</v>
      </c>
      <c r="N15" s="79"/>
      <c r="O15" s="79"/>
      <c r="P15" s="110"/>
      <c r="Q15" s="110"/>
      <c r="R15" s="110"/>
      <c r="S15" s="110"/>
    </row>
    <row r="16" spans="1:257">
      <c r="A16" s="98" t="str">
        <f t="shared" si="0"/>
        <v>4</v>
      </c>
      <c r="B16" s="98" t="str">
        <f t="shared" si="1"/>
        <v/>
      </c>
      <c r="C16" s="98">
        <f t="shared" si="2"/>
        <v>0</v>
      </c>
      <c r="D16" s="98" t="str">
        <f t="shared" si="3"/>
        <v xml:space="preserve">Rashodi za nabavu nefinancijske imovine        </v>
      </c>
      <c r="E16" s="106" t="s">
        <v>57</v>
      </c>
      <c r="F16" s="106" t="s">
        <v>58</v>
      </c>
      <c r="G16" s="107" t="s">
        <v>50</v>
      </c>
      <c r="H16" s="107"/>
      <c r="I16" s="107"/>
      <c r="J16" s="107"/>
      <c r="K16" s="83">
        <v>88063</v>
      </c>
      <c r="L16" s="83">
        <v>88064</v>
      </c>
      <c r="M16" s="83">
        <v>88063</v>
      </c>
      <c r="N16" s="84"/>
      <c r="O16" s="84"/>
      <c r="P16" s="86"/>
      <c r="Q16" s="86"/>
      <c r="R16" s="86"/>
      <c r="S16" s="86"/>
    </row>
    <row r="17" spans="1:19">
      <c r="A17" s="98">
        <f t="shared" si="0"/>
        <v>0</v>
      </c>
      <c r="B17" s="98" t="str">
        <f t="shared" si="1"/>
        <v>42</v>
      </c>
      <c r="C17" s="98" t="str">
        <f t="shared" si="2"/>
        <v/>
      </c>
      <c r="D17" s="98" t="str">
        <f t="shared" si="3"/>
        <v xml:space="preserve">    Rashodi za nabavu proizvedene dugotrajne imovine    </v>
      </c>
      <c r="E17" s="106"/>
      <c r="F17" s="106"/>
      <c r="G17" s="106" t="s">
        <v>59</v>
      </c>
      <c r="H17" s="106" t="s">
        <v>60</v>
      </c>
      <c r="I17" s="107" t="s">
        <v>50</v>
      </c>
      <c r="J17" s="107"/>
      <c r="K17" s="83">
        <v>88063</v>
      </c>
      <c r="L17" s="83">
        <v>88064</v>
      </c>
      <c r="M17" s="83">
        <v>88063</v>
      </c>
      <c r="N17" s="84"/>
      <c r="O17" s="84"/>
      <c r="P17" s="86"/>
      <c r="Q17" s="86"/>
      <c r="R17" s="86"/>
      <c r="S17" s="86"/>
    </row>
    <row r="18" spans="1:19">
      <c r="A18" s="108">
        <f t="shared" si="0"/>
        <v>0</v>
      </c>
      <c r="B18" s="108">
        <f t="shared" si="1"/>
        <v>0</v>
      </c>
      <c r="C18" s="108" t="str">
        <f t="shared" si="2"/>
        <v>11</v>
      </c>
      <c r="D18" s="108" t="str">
        <f t="shared" si="3"/>
        <v xml:space="preserve">        Opći prihodi i primici</v>
      </c>
      <c r="E18" s="109"/>
      <c r="F18" s="109"/>
      <c r="G18" s="109"/>
      <c r="H18" s="109"/>
      <c r="I18" s="109" t="s">
        <v>40</v>
      </c>
      <c r="J18" s="109" t="s">
        <v>41</v>
      </c>
      <c r="K18" s="91">
        <v>88063</v>
      </c>
      <c r="L18" s="91">
        <v>88064</v>
      </c>
      <c r="M18" s="91">
        <v>88063</v>
      </c>
      <c r="N18" s="79"/>
      <c r="O18" s="79"/>
      <c r="P18" s="110"/>
      <c r="Q18" s="110"/>
      <c r="R18" s="110"/>
      <c r="S18" s="110"/>
    </row>
  </sheetData>
  <mergeCells count="1">
    <mergeCell ref="A1:M1"/>
  </mergeCells>
  <printOptions horizontalCentered="1"/>
  <pageMargins left="0.59027777777777801" right="0.59027777777777801" top="0.76875000000000004" bottom="0.8" header="0.59027777777777801" footer="0.59027777777777801"/>
  <pageSetup paperSize="9" fitToHeight="0" orientation="portrait" horizontalDpi="300" verticalDpi="300"/>
  <headerFooter>
    <oddHeader>&amp;L&amp;"Arial,Bold"&amp;F&amp;R&amp;"Arial,Italic"&amp;A</oddHeader>
    <oddFooter>&amp;C&amp;8&amp;P/&amp;N&amp;R&amp;8Ispis: 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9"/>
  <sheetViews>
    <sheetView zoomScaleNormal="100" workbookViewId="0">
      <selection activeCell="E5" sqref="E5"/>
    </sheetView>
  </sheetViews>
  <sheetFormatPr defaultColWidth="18.7109375" defaultRowHeight="15"/>
  <cols>
    <col min="1" max="1" width="18.7109375" style="112"/>
    <col min="2" max="2" width="63.5703125" style="112" customWidth="1"/>
    <col min="3" max="3" width="17.5703125" style="113" customWidth="1"/>
    <col min="4" max="4" width="17.42578125" style="113" customWidth="1"/>
    <col min="5" max="5" width="16.42578125" style="114" customWidth="1"/>
    <col min="6" max="6" width="15.7109375" style="114" customWidth="1"/>
    <col min="7" max="7" width="9.7109375" style="112" customWidth="1"/>
    <col min="8" max="8" width="15.7109375" style="114" customWidth="1"/>
    <col min="9" max="9" width="9.7109375" style="112" customWidth="1"/>
    <col min="10" max="257" width="18.7109375" style="112"/>
    <col min="258" max="16384" width="18.7109375" style="57"/>
  </cols>
  <sheetData>
    <row r="1" spans="1:257">
      <c r="A1" s="7" t="s">
        <v>61</v>
      </c>
      <c r="B1" s="7"/>
      <c r="C1" s="7"/>
      <c r="D1" s="7"/>
      <c r="E1" s="7"/>
    </row>
    <row r="2" spans="1:257">
      <c r="A2" s="115"/>
      <c r="B2" s="116"/>
      <c r="C2" s="117"/>
      <c r="D2" s="117"/>
      <c r="E2" s="118"/>
    </row>
    <row r="3" spans="1:257" ht="57" customHeight="1">
      <c r="A3" s="6" t="s">
        <v>62</v>
      </c>
      <c r="B3" s="6"/>
      <c r="C3" s="119" t="str">
        <f>CONCATENATE("Plan za ",RIGHT(C6,5))</f>
        <v>Plan za 2023.</v>
      </c>
      <c r="D3" s="119" t="str">
        <f>CONCATENATE("Projekcija za ",RIGHT(D6,5))</f>
        <v>Projekcija za 2024.</v>
      </c>
      <c r="E3" s="119" t="str">
        <f>CONCATENATE("Projekcija za ",RIGHT(E6,5))</f>
        <v>Projekcija za 2025.</v>
      </c>
    </row>
    <row r="4" spans="1:257">
      <c r="A4" s="5">
        <v>1</v>
      </c>
      <c r="B4" s="5"/>
      <c r="C4" s="120">
        <v>2</v>
      </c>
      <c r="D4" s="120">
        <v>3</v>
      </c>
      <c r="E4" s="120">
        <v>4</v>
      </c>
    </row>
    <row r="5" spans="1:257" ht="14.25">
      <c r="A5" s="121"/>
      <c r="B5" s="121" t="s">
        <v>12</v>
      </c>
      <c r="C5" s="122">
        <f>IF(ISBLANK(C8),"",C8)</f>
        <v>2408587</v>
      </c>
      <c r="D5" s="122">
        <f>IF(ISBLANK(D8),"",D8)</f>
        <v>2396509</v>
      </c>
      <c r="E5" s="122">
        <f>IF(ISBLANK(E8),"",E8)</f>
        <v>2434800</v>
      </c>
      <c r="F5" s="122"/>
      <c r="G5" s="121"/>
      <c r="H5" s="122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  <c r="IW5" s="123"/>
    </row>
    <row r="6" spans="1:257" hidden="1">
      <c r="A6" s="124"/>
      <c r="B6" s="124"/>
      <c r="C6" s="125" t="s">
        <v>4</v>
      </c>
      <c r="D6" s="125" t="s">
        <v>5</v>
      </c>
      <c r="E6" s="126" t="s">
        <v>6</v>
      </c>
      <c r="F6" s="127"/>
      <c r="G6" s="128"/>
      <c r="H6" s="127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  <c r="IV6" s="129"/>
      <c r="IW6" s="129"/>
    </row>
    <row r="7" spans="1:257" ht="55.15" hidden="1" customHeight="1">
      <c r="A7" s="124" t="s">
        <v>63</v>
      </c>
      <c r="B7" s="124"/>
      <c r="C7" s="130" t="s">
        <v>33</v>
      </c>
      <c r="D7" s="130" t="s">
        <v>33</v>
      </c>
      <c r="E7" s="131" t="s">
        <v>33</v>
      </c>
      <c r="F7" s="127"/>
      <c r="G7" s="128"/>
      <c r="H7" s="127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  <c r="IW7" s="129"/>
    </row>
    <row r="8" spans="1:257" hidden="1">
      <c r="A8" s="132" t="s">
        <v>64</v>
      </c>
      <c r="B8" s="133" t="s">
        <v>41</v>
      </c>
      <c r="C8" s="134">
        <v>2408587</v>
      </c>
      <c r="D8" s="134">
        <v>2396509</v>
      </c>
      <c r="E8" s="134">
        <v>2434800</v>
      </c>
      <c r="F8" s="135"/>
      <c r="G8" s="136"/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</row>
    <row r="9" spans="1:257">
      <c r="A9" s="137" t="s">
        <v>40</v>
      </c>
      <c r="B9" s="138" t="s">
        <v>41</v>
      </c>
      <c r="C9" s="139">
        <v>2408587</v>
      </c>
      <c r="D9" s="139">
        <v>2396509</v>
      </c>
      <c r="E9" s="139">
        <v>2434800</v>
      </c>
      <c r="F9" s="140"/>
      <c r="G9" s="141"/>
      <c r="H9" s="142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  <c r="IS9" s="144"/>
      <c r="IT9" s="144"/>
      <c r="IU9" s="144"/>
      <c r="IV9" s="144"/>
      <c r="IW9" s="144"/>
    </row>
  </sheetData>
  <mergeCells count="3">
    <mergeCell ref="A1:E1"/>
    <mergeCell ref="A3:B3"/>
    <mergeCell ref="A4:B4"/>
  </mergeCells>
  <printOptions horizontalCentered="1"/>
  <pageMargins left="0.59027777777777801" right="0.59027777777777801" top="0.76875000000000004" bottom="0.8" header="0.59027777777777801" footer="0.59027777777777801"/>
  <pageSetup paperSize="9" fitToHeight="0" orientation="portrait" horizontalDpi="300" verticalDpi="300"/>
  <headerFooter>
    <oddHeader>&amp;L&amp;"Arial,Bold"&amp;F&amp;R&amp;"Arial,Italic"&amp;A</oddHeader>
    <oddFooter>&amp;C&amp;8&amp;P/&amp;N&amp;R&amp;8Ispis: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"/>
  <sheetViews>
    <sheetView zoomScaleNormal="100" workbookViewId="0">
      <selection activeCell="E5" sqref="E5"/>
    </sheetView>
  </sheetViews>
  <sheetFormatPr defaultColWidth="18.7109375" defaultRowHeight="12.75"/>
  <cols>
    <col min="1" max="1" width="16.42578125" style="145" customWidth="1"/>
    <col min="2" max="2" width="68.7109375" style="57" customWidth="1"/>
    <col min="3" max="3" width="17.7109375" style="146" customWidth="1"/>
    <col min="4" max="4" width="17.5703125" style="146" customWidth="1"/>
    <col min="5" max="5" width="14.85546875" style="146" customWidth="1"/>
    <col min="6" max="6" width="15.7109375" style="146" customWidth="1"/>
    <col min="7" max="7" width="9.7109375" style="57" customWidth="1"/>
    <col min="8" max="8" width="15.7109375" style="146" customWidth="1"/>
    <col min="9" max="9" width="9.7109375" style="57" customWidth="1"/>
    <col min="10" max="16384" width="18.7109375" style="57"/>
  </cols>
  <sheetData>
    <row r="1" spans="1:257" ht="15.75">
      <c r="A1" s="4" t="s">
        <v>65</v>
      </c>
      <c r="B1" s="4"/>
      <c r="C1" s="4"/>
      <c r="D1" s="4"/>
      <c r="E1" s="4"/>
    </row>
    <row r="2" spans="1:257" ht="15">
      <c r="A2" s="147"/>
      <c r="B2" s="148"/>
      <c r="C2" s="149"/>
      <c r="D2" s="150"/>
      <c r="E2" s="118"/>
    </row>
    <row r="3" spans="1:257" ht="28.5">
      <c r="A3" s="3" t="s">
        <v>62</v>
      </c>
      <c r="B3" s="3"/>
      <c r="C3" s="151" t="str">
        <f>LEFT(C6,LEN(C6))</f>
        <v>Plan za 2023.</v>
      </c>
      <c r="D3" s="151" t="str">
        <f>LEFT(D6,LEN(D6))</f>
        <v>Projekcija za 2024.</v>
      </c>
      <c r="E3" s="151" t="str">
        <f>LEFT(E6,LEN(E6))</f>
        <v>Projekcija za 2025.</v>
      </c>
    </row>
    <row r="4" spans="1:257" ht="15">
      <c r="A4" s="2">
        <v>1</v>
      </c>
      <c r="B4" s="2"/>
      <c r="C4" s="152">
        <v>2</v>
      </c>
      <c r="D4" s="152">
        <v>3</v>
      </c>
      <c r="E4" s="152">
        <v>4</v>
      </c>
    </row>
    <row r="5" spans="1:257" ht="14.25">
      <c r="A5" s="153"/>
      <c r="B5" s="154" t="s">
        <v>12</v>
      </c>
      <c r="C5" s="155">
        <f>IF(ISBLANK(C8),"",C8)</f>
        <v>2408587</v>
      </c>
      <c r="D5" s="155">
        <f>IF(ISBLANK(D8),"",D8)</f>
        <v>2396509</v>
      </c>
      <c r="E5" s="155">
        <f>IF(ISBLANK(E8),"",E8)</f>
        <v>2434800</v>
      </c>
      <c r="F5" s="156"/>
      <c r="G5" s="75"/>
    </row>
    <row r="6" spans="1:257" ht="55.15" hidden="1" customHeight="1">
      <c r="A6" s="73"/>
      <c r="B6" s="73"/>
      <c r="C6" s="157" t="s">
        <v>4</v>
      </c>
      <c r="D6" s="157" t="s">
        <v>5</v>
      </c>
      <c r="E6" s="158" t="s">
        <v>6</v>
      </c>
      <c r="F6" s="159"/>
      <c r="G6" s="160"/>
      <c r="H6" s="161"/>
      <c r="I6" s="162"/>
      <c r="J6" s="162"/>
      <c r="K6" s="162"/>
      <c r="L6" s="162"/>
      <c r="M6" s="162"/>
      <c r="N6" s="162"/>
      <c r="O6" s="162"/>
      <c r="P6" s="162"/>
      <c r="Q6" s="162"/>
    </row>
    <row r="7" spans="1:257" ht="14.25" hidden="1">
      <c r="A7" s="163" t="s">
        <v>66</v>
      </c>
      <c r="B7" s="163"/>
      <c r="C7" s="164" t="s">
        <v>33</v>
      </c>
      <c r="D7" s="164" t="s">
        <v>33</v>
      </c>
      <c r="E7" s="165" t="s">
        <v>33</v>
      </c>
      <c r="F7" s="166"/>
      <c r="G7" s="167"/>
      <c r="H7" s="122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257" ht="15" hidden="1">
      <c r="A8" s="168" t="s">
        <v>67</v>
      </c>
      <c r="B8" s="169" t="s">
        <v>68</v>
      </c>
      <c r="C8" s="139">
        <v>2408587</v>
      </c>
      <c r="D8" s="139">
        <v>2396509</v>
      </c>
      <c r="E8" s="139">
        <v>2434800</v>
      </c>
      <c r="F8" s="170"/>
      <c r="G8" s="171"/>
      <c r="H8" s="172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</row>
    <row r="9" spans="1:257" ht="14.25">
      <c r="A9" s="174" t="s">
        <v>69</v>
      </c>
      <c r="B9" s="154" t="s">
        <v>70</v>
      </c>
      <c r="C9" s="134">
        <v>2408587</v>
      </c>
      <c r="D9" s="134">
        <v>2396509</v>
      </c>
      <c r="E9" s="134">
        <v>2434800</v>
      </c>
      <c r="F9" s="166"/>
      <c r="G9" s="167"/>
      <c r="H9" s="122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175"/>
      <c r="GX9" s="175"/>
      <c r="GY9" s="175"/>
      <c r="GZ9" s="175"/>
      <c r="HA9" s="175"/>
      <c r="HB9" s="175"/>
      <c r="HC9" s="175"/>
      <c r="HD9" s="175"/>
      <c r="HE9" s="175"/>
      <c r="HF9" s="175"/>
      <c r="HG9" s="175"/>
      <c r="HH9" s="175"/>
      <c r="HI9" s="175"/>
      <c r="HJ9" s="175"/>
      <c r="HK9" s="175"/>
      <c r="HL9" s="175"/>
      <c r="HM9" s="175"/>
      <c r="HN9" s="175"/>
      <c r="HO9" s="175"/>
      <c r="HP9" s="175"/>
      <c r="HQ9" s="175"/>
      <c r="HR9" s="175"/>
      <c r="HS9" s="175"/>
      <c r="HT9" s="175"/>
      <c r="HU9" s="175"/>
      <c r="HV9" s="175"/>
      <c r="HW9" s="175"/>
      <c r="HX9" s="175"/>
      <c r="HY9" s="175"/>
      <c r="HZ9" s="175"/>
      <c r="IA9" s="175"/>
      <c r="IB9" s="175"/>
      <c r="IC9" s="175"/>
      <c r="ID9" s="175"/>
      <c r="IE9" s="175"/>
      <c r="IF9" s="175"/>
      <c r="IG9" s="175"/>
      <c r="IH9" s="175"/>
      <c r="II9" s="175"/>
      <c r="IJ9" s="175"/>
      <c r="IK9" s="175"/>
      <c r="IL9" s="175"/>
      <c r="IM9" s="175"/>
      <c r="IN9" s="175"/>
      <c r="IO9" s="175"/>
      <c r="IP9" s="175"/>
      <c r="IQ9" s="175"/>
      <c r="IR9" s="175"/>
      <c r="IS9" s="175"/>
      <c r="IT9" s="175"/>
      <c r="IU9" s="175"/>
      <c r="IV9" s="175"/>
      <c r="IW9" s="175"/>
    </row>
    <row r="10" spans="1:257" ht="15">
      <c r="A10" s="176" t="s">
        <v>71</v>
      </c>
      <c r="B10" s="177" t="s">
        <v>72</v>
      </c>
      <c r="C10" s="139">
        <v>2408587</v>
      </c>
      <c r="D10" s="139">
        <v>2396509</v>
      </c>
      <c r="E10" s="139">
        <v>2434800</v>
      </c>
      <c r="F10" s="170"/>
      <c r="G10" s="171"/>
      <c r="H10" s="172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8"/>
      <c r="IR10" s="178"/>
      <c r="IS10" s="178"/>
      <c r="IT10" s="178"/>
      <c r="IU10" s="178"/>
      <c r="IV10" s="178"/>
      <c r="IW10" s="178"/>
    </row>
  </sheetData>
  <mergeCells count="3">
    <mergeCell ref="A1:E1"/>
    <mergeCell ref="A3:B3"/>
    <mergeCell ref="A4:B4"/>
  </mergeCells>
  <printOptions horizontalCentered="1"/>
  <pageMargins left="0.59027777777777801" right="0.59027777777777801" top="0.76875000000000004" bottom="0.8" header="0.59027777777777801" footer="0.59027777777777801"/>
  <pageSetup paperSize="9" fitToHeight="0" orientation="portrait" horizontalDpi="300" verticalDpi="300"/>
  <headerFooter>
    <oddHeader>&amp;L&amp;"Arial,Bold"&amp;F&amp;R&amp;"Arial,Italic"&amp;A</oddHeader>
    <oddFooter>&amp;C&amp;8&amp;P/&amp;N&amp;R&amp;8Ispis: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7"/>
  <sheetViews>
    <sheetView zoomScaleNormal="100" workbookViewId="0">
      <selection activeCell="D8" sqref="D8"/>
    </sheetView>
  </sheetViews>
  <sheetFormatPr defaultColWidth="9.140625" defaultRowHeight="12.75"/>
  <cols>
    <col min="1" max="1" width="9.5703125" style="55" customWidth="1"/>
    <col min="2" max="2" width="12" style="55" customWidth="1"/>
    <col min="3" max="3" width="5.7109375" style="55" customWidth="1"/>
    <col min="4" max="4" width="72" style="55" customWidth="1"/>
    <col min="5" max="5" width="17" style="55" hidden="1" customWidth="1"/>
    <col min="6" max="6" width="20.140625" style="56" hidden="1" customWidth="1"/>
    <col min="7" max="7" width="20.140625" style="55" hidden="1" customWidth="1"/>
    <col min="8" max="8" width="20.7109375" style="55" hidden="1" customWidth="1"/>
    <col min="9" max="9" width="10.7109375" style="55" hidden="1" customWidth="1"/>
    <col min="10" max="10" width="19" style="55" hidden="1" customWidth="1"/>
    <col min="11" max="11" width="17.7109375" style="92" customWidth="1"/>
    <col min="12" max="12" width="15.7109375" style="92" customWidth="1"/>
    <col min="13" max="13" width="14" style="92" customWidth="1"/>
    <col min="14" max="15" width="15.42578125" style="55" customWidth="1"/>
    <col min="16" max="16" width="11.7109375" style="55" customWidth="1"/>
    <col min="17" max="17" width="15.42578125" style="55" customWidth="1"/>
    <col min="18" max="18" width="9.42578125" style="55" customWidth="1"/>
    <col min="19" max="19" width="15.42578125" style="55" customWidth="1"/>
    <col min="20" max="20" width="9.42578125" style="55" customWidth="1"/>
    <col min="21" max="257" width="9.140625" style="55"/>
    <col min="258" max="16384" width="9.140625" style="57"/>
  </cols>
  <sheetData>
    <row r="1" spans="1:257" ht="15.7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57">
      <c r="F2" s="55"/>
      <c r="G2" s="61"/>
      <c r="H2" s="61"/>
      <c r="I2" s="61"/>
      <c r="J2" s="61"/>
      <c r="K2" s="93"/>
      <c r="L2" s="93"/>
      <c r="M2" s="93"/>
    </row>
    <row r="3" spans="1:257">
      <c r="A3" s="94" t="s">
        <v>23</v>
      </c>
      <c r="B3" s="94" t="s">
        <v>24</v>
      </c>
      <c r="C3" s="94" t="s">
        <v>25</v>
      </c>
      <c r="D3" s="94" t="s">
        <v>74</v>
      </c>
      <c r="E3" s="95"/>
      <c r="F3" s="95" t="s">
        <v>26</v>
      </c>
      <c r="G3" s="95"/>
      <c r="H3" s="95"/>
      <c r="I3" s="95"/>
      <c r="J3" s="95"/>
      <c r="K3" s="95" t="str">
        <f>CONCATENATE("Plan za ",RIGHT(K5,5))</f>
        <v xml:space="preserve">Plan za </v>
      </c>
      <c r="L3" s="95" t="str">
        <f>CONCATENATE("Projekcija za ",RIGHT(L5,5))</f>
        <v xml:space="preserve">Projekcija za </v>
      </c>
      <c r="M3" s="95" t="str">
        <f>CONCATENATE("Projekcija za ",RIGHT(M5,5))</f>
        <v xml:space="preserve">Projekcija za 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</row>
    <row r="4" spans="1:257">
      <c r="A4" s="65">
        <v>1</v>
      </c>
      <c r="B4" s="65">
        <v>2</v>
      </c>
      <c r="C4" s="65">
        <v>3</v>
      </c>
      <c r="D4" s="65">
        <v>4</v>
      </c>
      <c r="E4" s="65"/>
      <c r="F4" s="65"/>
      <c r="G4" s="65"/>
      <c r="H4" s="65"/>
      <c r="I4" s="65"/>
      <c r="J4" s="65"/>
      <c r="K4" s="65">
        <v>5</v>
      </c>
      <c r="L4" s="65">
        <v>6</v>
      </c>
      <c r="M4" s="65">
        <v>7</v>
      </c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</row>
    <row r="5" spans="1:257" hidden="1">
      <c r="A5" s="98" t="str">
        <f>IF(ISNUMBER(VALUE(E5)),E5,"")</f>
        <v/>
      </c>
      <c r="B5" s="98">
        <f>IF(ISNUMBER(VALUE(G5)),G5,"")</f>
        <v>0</v>
      </c>
      <c r="C5" s="98">
        <f>IF(ISNUMBER(VALUE(I5)),I5,"")</f>
        <v>0</v>
      </c>
      <c r="D5" s="98" t="str">
        <f>CONCATENATE(F5,"    ",H5,"    ",J5)</f>
        <v xml:space="preserve">        </v>
      </c>
      <c r="E5" s="179" t="s">
        <v>75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  <c r="Q5" s="76"/>
      <c r="R5" s="76"/>
      <c r="S5" s="76"/>
    </row>
    <row r="6" spans="1:257" hidden="1">
      <c r="A6" s="76"/>
      <c r="B6" s="76"/>
      <c r="C6" s="76"/>
      <c r="D6" s="76"/>
      <c r="E6" s="75"/>
      <c r="F6" s="75"/>
      <c r="G6" s="75"/>
      <c r="H6" s="75"/>
      <c r="I6" s="75"/>
      <c r="J6" s="75"/>
      <c r="K6" s="75"/>
      <c r="L6" s="75"/>
      <c r="M6" s="75"/>
      <c r="N6" s="76"/>
      <c r="O6" s="76"/>
      <c r="P6" s="76"/>
      <c r="Q6" s="76"/>
      <c r="R6" s="76"/>
      <c r="S6" s="76"/>
    </row>
    <row r="7" spans="1:257" hidden="1">
      <c r="A7" s="76"/>
      <c r="B7" s="76"/>
      <c r="C7" s="76"/>
      <c r="D7" s="76"/>
      <c r="E7" s="75"/>
      <c r="F7" s="75"/>
      <c r="G7" s="75"/>
      <c r="H7" s="75"/>
      <c r="I7" s="75"/>
      <c r="J7" s="75"/>
      <c r="K7" s="75"/>
      <c r="L7" s="75"/>
      <c r="M7" s="75"/>
      <c r="N7" s="76"/>
      <c r="O7" s="76"/>
      <c r="P7" s="76"/>
      <c r="Q7" s="76"/>
      <c r="R7" s="76"/>
      <c r="S7" s="76"/>
    </row>
  </sheetData>
  <mergeCells count="1">
    <mergeCell ref="A1:M1"/>
  </mergeCells>
  <printOptions horizontalCentered="1"/>
  <pageMargins left="0.59027777777777801" right="0.59027777777777801" top="0.76875000000000004" bottom="0.8" header="0.59027777777777801" footer="0.59027777777777801"/>
  <pageSetup paperSize="9" fitToHeight="0" orientation="portrait" horizontalDpi="300" verticalDpi="300"/>
  <headerFooter>
    <oddHeader>&amp;L&amp;"Arial,Bold"&amp;F&amp;R&amp;"Arial,Italic"&amp;A</oddHeader>
    <oddFooter>&amp;C&amp;8&amp;P/&amp;N&amp;R&amp;8Ispis: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MyCalc</Template>
  <TotalTime>6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NN Opći dio</vt:lpstr>
      <vt:lpstr>PONN02PR Plan prihoda</vt:lpstr>
      <vt:lpstr>PONN03PR Plan rashoda</vt:lpstr>
      <vt:lpstr>PONN04PR Rashodi prema izvorima</vt:lpstr>
      <vt:lpstr>PONN05PR Rashodi prema funkcijs</vt:lpstr>
      <vt:lpstr>PONN06PR Račun financiranja</vt:lpstr>
      <vt:lpstr>BEx768KPSQ72NFZI1DSHLMYOAJB4</vt:lpstr>
      <vt:lpstr>BExF0FDTSLD2H2BL1BV89V91RA11</vt:lpstr>
      <vt:lpstr>'PONN05PR Rashodi prema funkcijs'!Excel_BuiltIn_Print_Titles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Žic</dc:creator>
  <dc:description/>
  <cp:lastModifiedBy>Tomislav Žic</cp:lastModifiedBy>
  <cp:revision>9</cp:revision>
  <dcterms:created xsi:type="dcterms:W3CDTF">2023-01-30T14:14:50Z</dcterms:created>
  <dcterms:modified xsi:type="dcterms:W3CDTF">2023-01-30T14:10:50Z</dcterms:modified>
  <dc:language>hr-HR</dc:language>
</cp:coreProperties>
</file>